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RT" sheetId="3" r:id="rId1"/>
  </sheets>
  <calcPr calcId="125725"/>
</workbook>
</file>

<file path=xl/calcChain.xml><?xml version="1.0" encoding="utf-8"?>
<calcChain xmlns="http://schemas.openxmlformats.org/spreadsheetml/2006/main">
  <c r="H66" i="3"/>
  <c r="F34" l="1"/>
  <c r="F35"/>
  <c r="F36"/>
  <c r="F37"/>
  <c r="F38"/>
  <c r="F40"/>
  <c r="F41"/>
  <c r="F42"/>
  <c r="F43"/>
  <c r="F44"/>
  <c r="F46"/>
  <c r="F47"/>
  <c r="F48"/>
  <c r="F49"/>
  <c r="F50"/>
  <c r="F51"/>
  <c r="F52"/>
  <c r="F53"/>
  <c r="F55"/>
  <c r="F56"/>
  <c r="F57"/>
  <c r="F58"/>
  <c r="F60"/>
  <c r="F61"/>
  <c r="F62"/>
  <c r="F63"/>
  <c r="F64"/>
  <c r="F66"/>
  <c r="F67"/>
  <c r="F68"/>
  <c r="F69"/>
  <c r="F70"/>
  <c r="F71"/>
  <c r="F72"/>
  <c r="F2" l="1"/>
  <c r="F3"/>
  <c r="F4"/>
  <c r="F5"/>
  <c r="F6"/>
  <c r="F7"/>
  <c r="F8"/>
  <c r="F9"/>
  <c r="F10"/>
  <c r="F11"/>
  <c r="F12"/>
  <c r="F13"/>
  <c r="F14"/>
  <c r="F15"/>
  <c r="F17"/>
  <c r="F18"/>
  <c r="F19"/>
  <c r="F20"/>
  <c r="F21"/>
  <c r="F22"/>
  <c r="F23"/>
  <c r="F24"/>
  <c r="F25"/>
  <c r="F26"/>
  <c r="F27"/>
  <c r="F28"/>
  <c r="F29"/>
  <c r="F30"/>
  <c r="F31"/>
  <c r="F32"/>
  <c r="F1"/>
  <c r="H23" l="1"/>
  <c r="I23"/>
  <c r="I2"/>
  <c r="H2"/>
  <c r="I22"/>
  <c r="H22"/>
  <c r="H21"/>
  <c r="I21"/>
  <c r="H19"/>
  <c r="I19"/>
  <c r="I5"/>
  <c r="H5"/>
  <c r="I3"/>
  <c r="H3"/>
  <c r="H20"/>
  <c r="I20"/>
  <c r="I6"/>
  <c r="H6"/>
  <c r="I4"/>
  <c r="H4"/>
</calcChain>
</file>

<file path=xl/sharedStrings.xml><?xml version="1.0" encoding="utf-8"?>
<sst xmlns="http://schemas.openxmlformats.org/spreadsheetml/2006/main" count="97" uniqueCount="97">
  <si>
    <t>E187 - 5min 1</t>
  </si>
  <si>
    <t>E187 - 5min 2</t>
  </si>
  <si>
    <t>E187 - 5min 3</t>
  </si>
  <si>
    <t>E187 + 1% Car - 5min 1</t>
  </si>
  <si>
    <t>E187 + 1% Car - 5min 2</t>
  </si>
  <si>
    <t>E187 + 1% Car - 5min 3</t>
  </si>
  <si>
    <t>E187 - 10min 1</t>
  </si>
  <si>
    <t>E187 - 10min 2</t>
  </si>
  <si>
    <t>E187 - 10min 3</t>
  </si>
  <si>
    <t>E187 + 1% Car - 10min 1</t>
  </si>
  <si>
    <t>E187 + 1% Car - 10min 2</t>
  </si>
  <si>
    <t>E187 + 1% Car - 10min 3</t>
  </si>
  <si>
    <t>E187 - 40min2 1</t>
  </si>
  <si>
    <t>E187 - 40min2 2</t>
  </si>
  <si>
    <t>E187 - 40min2 3</t>
  </si>
  <si>
    <t>E187 + 1% Car - 40min2 1</t>
  </si>
  <si>
    <t>E187 + 1% Car - 40min2 2</t>
  </si>
  <si>
    <t>E187 + 1% Car - 40min2 3</t>
  </si>
  <si>
    <t>E187 - T3 - 20min</t>
  </si>
  <si>
    <t>E187 + 1% Car - T4 - 20min</t>
  </si>
  <si>
    <t>E187 + 1% Car - T4 - 5min</t>
  </si>
  <si>
    <t>E187 + 1% Car - 40min1 - T1 - 3</t>
  </si>
  <si>
    <t>E187 + 1% Car - 40min1 - T1 - 2</t>
  </si>
  <si>
    <t>E187 + 1% Car - 40min1 - T1 - 1</t>
  </si>
  <si>
    <t>E187 - 40 min1 - T1 - 3</t>
  </si>
  <si>
    <t>E187 - 40 min1 - T1 - 2</t>
  </si>
  <si>
    <t>E187 - 40 min1 - T1 - 1</t>
  </si>
  <si>
    <t>E187 + 1% Car - 20min - T4 - 3</t>
  </si>
  <si>
    <t>E187 + 1% Car - 20min - T4 - 2</t>
  </si>
  <si>
    <t>E187 + 1% Car - 20min - T4 - 1</t>
  </si>
  <si>
    <t>E187 + 1% Car - 20min - T1 - 3</t>
  </si>
  <si>
    <t>E187 + 1% Car - 20min - T1 - 2</t>
  </si>
  <si>
    <t>E187 + 1% Car - 20min - T1 - 1</t>
  </si>
  <si>
    <t>E187 - 20 min - T4 - 3</t>
  </si>
  <si>
    <t>E187 - 20 min - T4 - 2</t>
  </si>
  <si>
    <t>E187 - 20 min - T4 - 1</t>
  </si>
  <si>
    <t>E187 - 20 min - T1 - 3</t>
  </si>
  <si>
    <t>E187 - 20 min - T1 - 2</t>
  </si>
  <si>
    <t>E187 - 20 min - T1 - 1</t>
  </si>
  <si>
    <t xml:space="preserve">E187 + 1% car - 20min </t>
  </si>
  <si>
    <t>E187 + 1% Car - 20min - T2</t>
  </si>
  <si>
    <t>E187 - T4 - 40min1</t>
  </si>
  <si>
    <t>E187 - T4 - 5min</t>
  </si>
  <si>
    <t>E187 - T4 - 40min2</t>
  </si>
  <si>
    <t xml:space="preserve">E187 + 1% Car - 40min1 - T4 </t>
  </si>
  <si>
    <t xml:space="preserve">E187 + 1% Car - 10min - T4 </t>
  </si>
  <si>
    <t>E187 + 1% Car - 10min - T3</t>
  </si>
  <si>
    <t>E187 + 1% Car - 40min1 - T3</t>
  </si>
  <si>
    <t>N/A</t>
  </si>
  <si>
    <t>E187 + 1% Car - 20min - T3</t>
  </si>
  <si>
    <t>E187 + 1% Car - 40min2 - T3</t>
  </si>
  <si>
    <t>E187 - T4 - 20min</t>
  </si>
  <si>
    <t>E187 + 1% Car - 5min - T3</t>
  </si>
  <si>
    <t>E187 + 1% Car - 40 min1 - T2</t>
  </si>
  <si>
    <t xml:space="preserve">E187 + 1% Car - T2 - 10 min </t>
  </si>
  <si>
    <t>E187 - 40min1 - T2</t>
  </si>
  <si>
    <t>E187 - T3 - 40min2 - 1</t>
  </si>
  <si>
    <t>E187 - T3 - 5 min</t>
  </si>
  <si>
    <t>E187 - 20min - T2</t>
  </si>
  <si>
    <t>E187 - T2 - 40min2 - T1</t>
  </si>
  <si>
    <t xml:space="preserve">E187 + 1% Car - T2 - 5min </t>
  </si>
  <si>
    <t>E187 - 40min1 - T3</t>
  </si>
  <si>
    <t xml:space="preserve">E187 - T2 - 10min </t>
  </si>
  <si>
    <t>E187 - T3 - 10min</t>
  </si>
  <si>
    <t>E187 - T2 - 5min</t>
  </si>
  <si>
    <t>E187 - T4 - 10 min</t>
  </si>
  <si>
    <t xml:space="preserve">T1 - 5 mim </t>
  </si>
  <si>
    <t xml:space="preserve">T1 - 10 mim </t>
  </si>
  <si>
    <t xml:space="preserve">T1 - 20 mim </t>
  </si>
  <si>
    <t xml:space="preserve">T1 - 40 mim </t>
  </si>
  <si>
    <t xml:space="preserve">T2 - 5 mim </t>
  </si>
  <si>
    <t xml:space="preserve">T2 - 10 mim </t>
  </si>
  <si>
    <t xml:space="preserve">T2 - 20 mim </t>
  </si>
  <si>
    <t xml:space="preserve">T2 - 40 mim </t>
  </si>
  <si>
    <t xml:space="preserve">T3 - 5 mim </t>
  </si>
  <si>
    <t xml:space="preserve">T3 - 10 mim </t>
  </si>
  <si>
    <t xml:space="preserve">T3 - 20 mim </t>
  </si>
  <si>
    <t xml:space="preserve">T3 - 40 mim </t>
  </si>
  <si>
    <t xml:space="preserve">T4 - 5 mim </t>
  </si>
  <si>
    <t xml:space="preserve">T4 - 10 mim </t>
  </si>
  <si>
    <t xml:space="preserve">T4 - 20 mim </t>
  </si>
  <si>
    <t xml:space="preserve">T4 - 40 mim </t>
  </si>
  <si>
    <t xml:space="preserve">T1 - 5 min </t>
  </si>
  <si>
    <t xml:space="preserve">T1 - 10 min </t>
  </si>
  <si>
    <t xml:space="preserve">T1 - 20 min </t>
  </si>
  <si>
    <t xml:space="preserve">T1 - 40 min </t>
  </si>
  <si>
    <t xml:space="preserve">T2 - 5 min </t>
  </si>
  <si>
    <t xml:space="preserve">T2 - 10 min </t>
  </si>
  <si>
    <t xml:space="preserve">T2 - 20 min </t>
  </si>
  <si>
    <t xml:space="preserve">T2 - 40 min </t>
  </si>
  <si>
    <t xml:space="preserve">T3 - 5 min </t>
  </si>
  <si>
    <t xml:space="preserve">T3 - 10 min </t>
  </si>
  <si>
    <t xml:space="preserve">T3 - 40 min </t>
  </si>
  <si>
    <t xml:space="preserve">T4 - 5 min </t>
  </si>
  <si>
    <t xml:space="preserve">T4 - 10 min </t>
  </si>
  <si>
    <t xml:space="preserve">T4 - 20 min </t>
  </si>
  <si>
    <t xml:space="preserve">T4 - 40 min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</si>
</sst>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fixedVal"/>
            <c:val val="5"/>
          </c:errBars>
          <c:cat>
            <c:strRef>
              <c:f>RT!$K$3:$K$22</c:f>
              <c:strCache>
                <c:ptCount val="19"/>
                <c:pt idx="0">
                  <c:v>T1 - 5 mim </c:v>
                </c:pt>
                <c:pt idx="1">
                  <c:v>T1 - 10 mim </c:v>
                </c:pt>
                <c:pt idx="2">
                  <c:v>T1 - 20 mim </c:v>
                </c:pt>
                <c:pt idx="3">
                  <c:v>T1 - 40 mim </c:v>
                </c:pt>
                <c:pt idx="5">
                  <c:v>T2 - 5 mim </c:v>
                </c:pt>
                <c:pt idx="6">
                  <c:v>T2 - 10 mim </c:v>
                </c:pt>
                <c:pt idx="7">
                  <c:v>T2 - 20 mim </c:v>
                </c:pt>
                <c:pt idx="8">
                  <c:v>T2 - 40 mim </c:v>
                </c:pt>
                <c:pt idx="10">
                  <c:v>T3 - 5 mim </c:v>
                </c:pt>
                <c:pt idx="11">
                  <c:v>T3 - 10 mim </c:v>
                </c:pt>
                <c:pt idx="12">
                  <c:v>T3 - 20 mim </c:v>
                </c:pt>
                <c:pt idx="13">
                  <c:v>T3 - 40 mim </c:v>
                </c:pt>
                <c:pt idx="15">
                  <c:v>T4 - 5 mim </c:v>
                </c:pt>
                <c:pt idx="16">
                  <c:v>T4 - 10 mim </c:v>
                </c:pt>
                <c:pt idx="17">
                  <c:v>T4 - 20 mim </c:v>
                </c:pt>
                <c:pt idx="18">
                  <c:v>T4 - 40 mim </c:v>
                </c:pt>
              </c:strCache>
            </c:strRef>
          </c:cat>
          <c:val>
            <c:numRef>
              <c:f>RT!$L$3:$L$22</c:f>
              <c:numCache>
                <c:formatCode>General</c:formatCode>
                <c:ptCount val="20"/>
                <c:pt idx="0">
                  <c:v>38.619999999999997</c:v>
                </c:pt>
                <c:pt idx="1">
                  <c:v>42.15</c:v>
                </c:pt>
                <c:pt idx="2">
                  <c:v>32.74</c:v>
                </c:pt>
                <c:pt idx="3">
                  <c:v>39.33</c:v>
                </c:pt>
                <c:pt idx="5">
                  <c:v>30.24</c:v>
                </c:pt>
                <c:pt idx="6">
                  <c:v>35.31</c:v>
                </c:pt>
                <c:pt idx="7">
                  <c:v>32.200000000000003</c:v>
                </c:pt>
                <c:pt idx="8">
                  <c:v>54.61</c:v>
                </c:pt>
                <c:pt idx="10">
                  <c:v>30.22</c:v>
                </c:pt>
                <c:pt idx="11">
                  <c:v>26.87</c:v>
                </c:pt>
                <c:pt idx="12">
                  <c:v>65.42</c:v>
                </c:pt>
                <c:pt idx="13">
                  <c:v>89.25</c:v>
                </c:pt>
                <c:pt idx="15">
                  <c:v>51.75</c:v>
                </c:pt>
                <c:pt idx="16">
                  <c:v>50.71</c:v>
                </c:pt>
                <c:pt idx="17">
                  <c:v>39.22</c:v>
                </c:pt>
                <c:pt idx="18">
                  <c:v>151.37</c:v>
                </c:pt>
              </c:numCache>
            </c:numRef>
          </c:val>
        </c:ser>
        <c:axId val="155848704"/>
        <c:axId val="155850240"/>
      </c:barChart>
      <c:catAx>
        <c:axId val="155848704"/>
        <c:scaling>
          <c:orientation val="minMax"/>
        </c:scaling>
        <c:axPos val="b"/>
        <c:tickLblPos val="nextTo"/>
        <c:crossAx val="155850240"/>
        <c:crosses val="autoZero"/>
        <c:auto val="1"/>
        <c:lblAlgn val="ctr"/>
        <c:lblOffset val="100"/>
      </c:catAx>
      <c:valAx>
        <c:axId val="155850240"/>
        <c:scaling>
          <c:orientation val="minMax"/>
        </c:scaling>
        <c:axPos val="l"/>
        <c:majorGridlines/>
        <c:numFmt formatCode="General" sourceLinked="1"/>
        <c:tickLblPos val="nextTo"/>
        <c:crossAx val="1558487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errBars>
            <c:errBarType val="both"/>
            <c:errValType val="fixedVal"/>
            <c:val val="5"/>
          </c:errBars>
          <c:cat>
            <c:strRef>
              <c:f>RT!$N$3:$N$20</c:f>
              <c:strCache>
                <c:ptCount val="18"/>
                <c:pt idx="0">
                  <c:v>T1 - 5 min </c:v>
                </c:pt>
                <c:pt idx="1">
                  <c:v>T1 - 10 min </c:v>
                </c:pt>
                <c:pt idx="2">
                  <c:v>T1 - 20 min </c:v>
                </c:pt>
                <c:pt idx="3">
                  <c:v>T1 - 40 min </c:v>
                </c:pt>
                <c:pt idx="5">
                  <c:v>T2 - 5 min </c:v>
                </c:pt>
                <c:pt idx="6">
                  <c:v>T2 - 10 min </c:v>
                </c:pt>
                <c:pt idx="7">
                  <c:v>T2 - 20 min </c:v>
                </c:pt>
                <c:pt idx="8">
                  <c:v>T2 - 40 min </c:v>
                </c:pt>
                <c:pt idx="10">
                  <c:v>T3 - 5 min </c:v>
                </c:pt>
                <c:pt idx="11">
                  <c:v>T3 - 10 min </c:v>
                </c:pt>
                <c:pt idx="12">
                  <c:v>T3 - 40 min </c:v>
                </c:pt>
                <c:pt idx="14">
                  <c:v>T4 - 5 min </c:v>
                </c:pt>
                <c:pt idx="15">
                  <c:v>T4 - 10 min </c:v>
                </c:pt>
                <c:pt idx="16">
                  <c:v>T4 - 20 min </c:v>
                </c:pt>
                <c:pt idx="17">
                  <c:v>T4 - 40 min </c:v>
                </c:pt>
              </c:strCache>
            </c:strRef>
          </c:cat>
          <c:val>
            <c:numRef>
              <c:f>RT!$O$3:$O$20</c:f>
              <c:numCache>
                <c:formatCode>General</c:formatCode>
                <c:ptCount val="18"/>
                <c:pt idx="0">
                  <c:v>21.58</c:v>
                </c:pt>
                <c:pt idx="1">
                  <c:v>29.89</c:v>
                </c:pt>
                <c:pt idx="2">
                  <c:v>73.64</c:v>
                </c:pt>
                <c:pt idx="3">
                  <c:v>22.61</c:v>
                </c:pt>
                <c:pt idx="5">
                  <c:v>15.48</c:v>
                </c:pt>
                <c:pt idx="6">
                  <c:v>17.89</c:v>
                </c:pt>
                <c:pt idx="7">
                  <c:v>26.71</c:v>
                </c:pt>
                <c:pt idx="8">
                  <c:v>43.79</c:v>
                </c:pt>
                <c:pt idx="10">
                  <c:v>24.19</c:v>
                </c:pt>
                <c:pt idx="11">
                  <c:v>37.380000000000003</c:v>
                </c:pt>
                <c:pt idx="12">
                  <c:v>85.05</c:v>
                </c:pt>
                <c:pt idx="14">
                  <c:v>39.64</c:v>
                </c:pt>
                <c:pt idx="15">
                  <c:v>65.5</c:v>
                </c:pt>
                <c:pt idx="16">
                  <c:v>72.14</c:v>
                </c:pt>
                <c:pt idx="17">
                  <c:v>156.86000000000001</c:v>
                </c:pt>
              </c:numCache>
            </c:numRef>
          </c:val>
        </c:ser>
        <c:axId val="155894528"/>
        <c:axId val="155896064"/>
      </c:barChart>
      <c:catAx>
        <c:axId val="155894528"/>
        <c:scaling>
          <c:orientation val="minMax"/>
        </c:scaling>
        <c:axPos val="b"/>
        <c:tickLblPos val="nextTo"/>
        <c:crossAx val="155896064"/>
        <c:crosses val="autoZero"/>
        <c:auto val="1"/>
        <c:lblAlgn val="ctr"/>
        <c:lblOffset val="100"/>
      </c:catAx>
      <c:valAx>
        <c:axId val="155896064"/>
        <c:scaling>
          <c:orientation val="minMax"/>
        </c:scaling>
        <c:axPos val="l"/>
        <c:majorGridlines/>
        <c:numFmt formatCode="General" sourceLinked="1"/>
        <c:tickLblPos val="nextTo"/>
        <c:crossAx val="1558945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200025</xdr:colOff>
      <xdr:row>0</xdr:row>
      <xdr:rowOff>152400</xdr:rowOff>
    </xdr:from>
    <xdr:to>
      <xdr:col>23</xdr:col>
      <xdr:colOff>504825</xdr:colOff>
      <xdr:row>15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228600</xdr:colOff>
      <xdr:row>16</xdr:row>
      <xdr:rowOff>19050</xdr:rowOff>
    </xdr:from>
    <xdr:to>
      <xdr:col>26</xdr:col>
      <xdr:colOff>114300</xdr:colOff>
      <xdr:row>35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2"/>
  <sheetViews>
    <sheetView tabSelected="1" topLeftCell="L1" workbookViewId="0">
      <selection activeCell="N20" sqref="N20"/>
    </sheetView>
  </sheetViews>
  <sheetFormatPr defaultRowHeight="15"/>
  <cols>
    <col min="1" max="1" width="27.85546875" customWidth="1"/>
    <col min="11" max="11" width="29" customWidth="1"/>
    <col min="14" max="14" width="26.140625" customWidth="1"/>
  </cols>
  <sheetData>
    <row r="1" spans="1:15">
      <c r="A1" s="1" t="s">
        <v>0</v>
      </c>
      <c r="B1">
        <v>57.4</v>
      </c>
      <c r="C1">
        <v>19.2</v>
      </c>
      <c r="D1">
        <v>0.10437</v>
      </c>
      <c r="E1" s="1">
        <v>0.11308</v>
      </c>
      <c r="F1">
        <f>((B1-C1)*E1)/D1</f>
        <v>41.387908402797741</v>
      </c>
    </row>
    <row r="2" spans="1:15">
      <c r="A2" s="1" t="s">
        <v>1</v>
      </c>
      <c r="B2">
        <v>60</v>
      </c>
      <c r="C2" s="1">
        <v>19.2</v>
      </c>
      <c r="D2">
        <v>0.13211000000000001</v>
      </c>
      <c r="E2" s="1">
        <v>0.11308</v>
      </c>
      <c r="F2" s="1">
        <f t="shared" ref="F2:F32" si="0">((B2-C2)*E2)/D2</f>
        <v>34.922897585345545</v>
      </c>
      <c r="H2">
        <f>AVERAGE(F1:F3)</f>
        <v>38.622125857088754</v>
      </c>
      <c r="I2">
        <f>STDEV(F1:F3)</f>
        <v>3.3320537075551937</v>
      </c>
    </row>
    <row r="3" spans="1:15">
      <c r="A3" s="1" t="s">
        <v>2</v>
      </c>
      <c r="B3">
        <v>58</v>
      </c>
      <c r="C3" s="1">
        <v>19.2</v>
      </c>
      <c r="D3">
        <v>0.11092</v>
      </c>
      <c r="E3" s="1">
        <v>0.11308</v>
      </c>
      <c r="F3" s="1">
        <f t="shared" si="0"/>
        <v>39.555571583122969</v>
      </c>
      <c r="H3">
        <f>AVERAGE(F4:F6)</f>
        <v>42.145857695775106</v>
      </c>
      <c r="I3">
        <f>STDEV(F4:F6)</f>
        <v>6.1233133128729174</v>
      </c>
      <c r="K3" s="1" t="s">
        <v>66</v>
      </c>
      <c r="L3">
        <v>38.619999999999997</v>
      </c>
      <c r="N3" s="1" t="s">
        <v>82</v>
      </c>
      <c r="O3">
        <v>21.58</v>
      </c>
    </row>
    <row r="4" spans="1:15">
      <c r="A4" s="1" t="s">
        <v>6</v>
      </c>
      <c r="B4">
        <v>54.7</v>
      </c>
      <c r="C4" s="1">
        <v>19.2</v>
      </c>
      <c r="D4">
        <v>0.11344</v>
      </c>
      <c r="E4" s="1">
        <v>0.11308</v>
      </c>
      <c r="F4" s="1">
        <f t="shared" si="0"/>
        <v>35.387341325811001</v>
      </c>
      <c r="H4">
        <f>AVERAGE(F7:F9)</f>
        <v>32.747203126675309</v>
      </c>
      <c r="I4">
        <f>STDEV(F7:F9)</f>
        <v>0.4531885273625863</v>
      </c>
      <c r="K4" s="1" t="s">
        <v>67</v>
      </c>
      <c r="L4">
        <v>42.15</v>
      </c>
      <c r="N4" s="1" t="s">
        <v>83</v>
      </c>
      <c r="O4">
        <v>29.89</v>
      </c>
    </row>
    <row r="5" spans="1:15">
      <c r="A5" s="1" t="s">
        <v>7</v>
      </c>
      <c r="B5">
        <v>59.5</v>
      </c>
      <c r="C5" s="1">
        <v>19.2</v>
      </c>
      <c r="D5">
        <v>0.10421999999999999</v>
      </c>
      <c r="E5" s="1">
        <v>0.11308</v>
      </c>
      <c r="F5" s="1">
        <f t="shared" si="0"/>
        <v>43.726002686624447</v>
      </c>
      <c r="H5">
        <f>AVERAGE(F10:F12)</f>
        <v>39.326878206369933</v>
      </c>
      <c r="I5">
        <f>STDEV(F10:F12)</f>
        <v>1.5674660976279358</v>
      </c>
      <c r="K5" s="1" t="s">
        <v>68</v>
      </c>
      <c r="L5">
        <v>32.74</v>
      </c>
      <c r="N5" s="1" t="s">
        <v>84</v>
      </c>
      <c r="O5">
        <v>73.64</v>
      </c>
    </row>
    <row r="6" spans="1:15">
      <c r="A6" s="1" t="s">
        <v>8</v>
      </c>
      <c r="B6">
        <v>64.8</v>
      </c>
      <c r="C6" s="1">
        <v>19.2</v>
      </c>
      <c r="D6">
        <v>0.10896</v>
      </c>
      <c r="E6" s="1">
        <v>0.11308</v>
      </c>
      <c r="F6" s="1">
        <f t="shared" si="0"/>
        <v>47.324229074889864</v>
      </c>
      <c r="H6">
        <f>AVERAGE(F13:F15)</f>
        <v>55.816158659246689</v>
      </c>
      <c r="I6">
        <f>STDEV(F13:F15)</f>
        <v>9.4350215678457303</v>
      </c>
      <c r="K6" s="1" t="s">
        <v>69</v>
      </c>
      <c r="L6">
        <v>39.33</v>
      </c>
      <c r="N6" s="1" t="s">
        <v>85</v>
      </c>
      <c r="O6">
        <v>22.61</v>
      </c>
    </row>
    <row r="7" spans="1:15">
      <c r="A7" s="1" t="s">
        <v>38</v>
      </c>
      <c r="B7" s="1">
        <v>70</v>
      </c>
      <c r="C7" s="1">
        <v>29.89</v>
      </c>
      <c r="D7" s="1">
        <v>0.1</v>
      </c>
      <c r="E7" s="1">
        <v>8.2720000000000002E-2</v>
      </c>
      <c r="F7" s="1">
        <f t="shared" si="0"/>
        <v>33.178991999999994</v>
      </c>
      <c r="K7" s="1"/>
      <c r="N7" s="1"/>
    </row>
    <row r="8" spans="1:15">
      <c r="A8" s="1" t="s">
        <v>37</v>
      </c>
      <c r="B8" s="1">
        <v>74.599999999999994</v>
      </c>
      <c r="C8" s="1">
        <v>29.89</v>
      </c>
      <c r="D8" s="1">
        <v>0.1128</v>
      </c>
      <c r="E8" s="1">
        <v>8.2720000000000002E-2</v>
      </c>
      <c r="F8" s="1">
        <f t="shared" si="0"/>
        <v>32.787333333333329</v>
      </c>
      <c r="K8" s="1" t="s">
        <v>70</v>
      </c>
      <c r="L8">
        <v>30.24</v>
      </c>
      <c r="N8" s="1" t="s">
        <v>86</v>
      </c>
      <c r="O8" s="1">
        <v>15.48</v>
      </c>
    </row>
    <row r="9" spans="1:15">
      <c r="A9" s="1" t="s">
        <v>36</v>
      </c>
      <c r="B9" s="1">
        <v>70</v>
      </c>
      <c r="C9" s="1">
        <v>29.89</v>
      </c>
      <c r="D9" s="1">
        <v>0.1028</v>
      </c>
      <c r="E9" s="1">
        <v>8.2720000000000002E-2</v>
      </c>
      <c r="F9" s="1">
        <f t="shared" si="0"/>
        <v>32.275284046692605</v>
      </c>
      <c r="K9" s="1" t="s">
        <v>71</v>
      </c>
      <c r="L9">
        <v>35.31</v>
      </c>
      <c r="N9" s="1" t="s">
        <v>87</v>
      </c>
      <c r="O9" s="1">
        <v>17.89</v>
      </c>
    </row>
    <row r="10" spans="1:15">
      <c r="A10" s="1" t="s">
        <v>26</v>
      </c>
      <c r="B10" s="1">
        <v>87.8</v>
      </c>
      <c r="C10" s="1">
        <v>29.89</v>
      </c>
      <c r="D10" s="1">
        <v>0.11688</v>
      </c>
      <c r="E10" s="1">
        <v>8.2720000000000002E-2</v>
      </c>
      <c r="F10" s="1">
        <f t="shared" si="0"/>
        <v>40.98490075290897</v>
      </c>
      <c r="K10" s="1" t="s">
        <v>72</v>
      </c>
      <c r="L10">
        <v>32.200000000000003</v>
      </c>
      <c r="N10" s="1" t="s">
        <v>88</v>
      </c>
      <c r="O10" s="1">
        <v>26.71</v>
      </c>
    </row>
    <row r="11" spans="1:15">
      <c r="A11" s="1" t="s">
        <v>25</v>
      </c>
      <c r="B11" s="1">
        <v>85</v>
      </c>
      <c r="C11" s="1">
        <v>29.89</v>
      </c>
      <c r="D11" s="1">
        <v>0.12038</v>
      </c>
      <c r="E11" s="1">
        <v>8.2720000000000002E-2</v>
      </c>
      <c r="F11" s="1">
        <f t="shared" si="0"/>
        <v>37.869240737664065</v>
      </c>
      <c r="K11" s="1" t="s">
        <v>73</v>
      </c>
      <c r="L11">
        <v>54.61</v>
      </c>
      <c r="N11" s="1" t="s">
        <v>89</v>
      </c>
      <c r="O11" s="1">
        <v>43.79</v>
      </c>
    </row>
    <row r="12" spans="1:15">
      <c r="A12" s="1" t="s">
        <v>24</v>
      </c>
      <c r="B12" s="1">
        <v>88.4</v>
      </c>
      <c r="C12" s="1">
        <v>29.89</v>
      </c>
      <c r="D12" s="1">
        <v>0.1237</v>
      </c>
      <c r="E12" s="1">
        <v>8.2720000000000002E-2</v>
      </c>
      <c r="F12" s="1">
        <f t="shared" si="0"/>
        <v>39.126493128536779</v>
      </c>
      <c r="K12" s="1"/>
      <c r="N12" s="1"/>
    </row>
    <row r="13" spans="1:15">
      <c r="A13" s="1" t="s">
        <v>12</v>
      </c>
      <c r="B13">
        <v>65</v>
      </c>
      <c r="C13" s="1">
        <v>19.2</v>
      </c>
      <c r="D13">
        <v>0.1111</v>
      </c>
      <c r="E13" s="1">
        <v>0.11308</v>
      </c>
      <c r="F13" s="1">
        <f t="shared" si="0"/>
        <v>46.616237623762366</v>
      </c>
      <c r="K13" s="1" t="s">
        <v>74</v>
      </c>
      <c r="L13" s="1">
        <v>30.22</v>
      </c>
      <c r="N13" s="1" t="s">
        <v>90</v>
      </c>
      <c r="O13" s="1">
        <v>24.19</v>
      </c>
    </row>
    <row r="14" spans="1:15">
      <c r="A14" s="1" t="s">
        <v>13</v>
      </c>
      <c r="B14">
        <v>60</v>
      </c>
      <c r="C14" s="1">
        <v>19.2</v>
      </c>
      <c r="D14">
        <v>7.0470000000000005E-2</v>
      </c>
      <c r="E14" s="1">
        <v>0.11308</v>
      </c>
      <c r="F14" s="1">
        <f t="shared" si="0"/>
        <v>65.469902085994036</v>
      </c>
      <c r="K14" s="1" t="s">
        <v>75</v>
      </c>
      <c r="L14" s="1">
        <v>26.87</v>
      </c>
      <c r="N14" s="1" t="s">
        <v>91</v>
      </c>
      <c r="O14" s="1">
        <v>37.380000000000003</v>
      </c>
    </row>
    <row r="15" spans="1:15">
      <c r="A15" s="1" t="s">
        <v>14</v>
      </c>
      <c r="B15">
        <v>64.8</v>
      </c>
      <c r="C15" s="1">
        <v>19.2</v>
      </c>
      <c r="D15">
        <v>9.3140000000000001E-2</v>
      </c>
      <c r="E15" s="1">
        <v>0.11308</v>
      </c>
      <c r="F15" s="1">
        <f t="shared" si="0"/>
        <v>55.362336267983672</v>
      </c>
      <c r="K15" s="1" t="s">
        <v>76</v>
      </c>
      <c r="L15" s="1">
        <v>65.42</v>
      </c>
      <c r="N15" s="1" t="s">
        <v>92</v>
      </c>
      <c r="O15" s="1">
        <v>85.05</v>
      </c>
    </row>
    <row r="16" spans="1:15">
      <c r="F16" s="1"/>
      <c r="K16" s="1" t="s">
        <v>77</v>
      </c>
      <c r="L16" s="1">
        <v>89.25</v>
      </c>
      <c r="N16" s="1"/>
      <c r="O16" s="1"/>
    </row>
    <row r="17" spans="1:15">
      <c r="A17" s="1" t="s">
        <v>3</v>
      </c>
      <c r="B17">
        <v>40</v>
      </c>
      <c r="C17" s="1">
        <v>19.2</v>
      </c>
      <c r="D17">
        <v>0.12107</v>
      </c>
      <c r="E17" s="1">
        <v>0.11308</v>
      </c>
      <c r="F17" s="1">
        <f t="shared" si="0"/>
        <v>19.427306516891054</v>
      </c>
      <c r="K17" s="1"/>
      <c r="L17" s="1"/>
      <c r="N17" s="1" t="s">
        <v>93</v>
      </c>
      <c r="O17" s="1">
        <v>39.64</v>
      </c>
    </row>
    <row r="18" spans="1:15">
      <c r="A18" s="1" t="s">
        <v>4</v>
      </c>
      <c r="B18">
        <v>44.6</v>
      </c>
      <c r="C18" s="1">
        <v>19.2</v>
      </c>
      <c r="D18">
        <v>0.13916000000000001</v>
      </c>
      <c r="E18" s="1">
        <v>0.11308</v>
      </c>
      <c r="F18" s="1">
        <f t="shared" si="0"/>
        <v>20.639781546421386</v>
      </c>
      <c r="K18" s="1" t="s">
        <v>78</v>
      </c>
      <c r="L18">
        <v>51.75</v>
      </c>
      <c r="N18" s="1" t="s">
        <v>94</v>
      </c>
      <c r="O18" s="1">
        <v>65.5</v>
      </c>
    </row>
    <row r="19" spans="1:15">
      <c r="A19" s="1" t="s">
        <v>5</v>
      </c>
      <c r="B19">
        <v>47</v>
      </c>
      <c r="C19" s="1">
        <v>19.2</v>
      </c>
      <c r="D19">
        <v>0.12737000000000001</v>
      </c>
      <c r="E19" s="1">
        <v>0.11308</v>
      </c>
      <c r="F19" s="1">
        <f t="shared" si="0"/>
        <v>24.681039491245976</v>
      </c>
      <c r="H19">
        <f>AVERAGE(F17:F19)</f>
        <v>21.582709184852803</v>
      </c>
      <c r="I19">
        <f>STDEV(F17:F19)</f>
        <v>2.7508656710105823</v>
      </c>
      <c r="K19" s="1" t="s">
        <v>79</v>
      </c>
      <c r="L19">
        <v>50.71</v>
      </c>
      <c r="N19" s="1" t="s">
        <v>95</v>
      </c>
      <c r="O19" s="1">
        <v>72.14</v>
      </c>
    </row>
    <row r="20" spans="1:15">
      <c r="A20" s="1" t="s">
        <v>9</v>
      </c>
      <c r="B20">
        <v>47.2</v>
      </c>
      <c r="C20" s="1">
        <v>19.2</v>
      </c>
      <c r="D20">
        <v>0.10623</v>
      </c>
      <c r="E20" s="1">
        <v>0.11308</v>
      </c>
      <c r="F20" s="1">
        <f t="shared" si="0"/>
        <v>29.805516332486118</v>
      </c>
      <c r="H20">
        <f>AVERAGE(F20:F22)</f>
        <v>29.894087235948714</v>
      </c>
      <c r="I20">
        <f>STDEV(F20:F22)</f>
        <v>4.3323447722961745</v>
      </c>
      <c r="K20" s="1" t="s">
        <v>80</v>
      </c>
      <c r="L20">
        <v>39.22</v>
      </c>
      <c r="N20" s="1" t="s">
        <v>96</v>
      </c>
      <c r="O20" s="1">
        <v>156.86000000000001</v>
      </c>
    </row>
    <row r="21" spans="1:15">
      <c r="A21" s="1" t="s">
        <v>10</v>
      </c>
      <c r="B21">
        <v>50</v>
      </c>
      <c r="C21" s="1">
        <v>19.2</v>
      </c>
      <c r="D21">
        <v>0.10163</v>
      </c>
      <c r="E21" s="1">
        <v>0.11308</v>
      </c>
      <c r="F21" s="1">
        <f t="shared" si="0"/>
        <v>34.270038374495719</v>
      </c>
      <c r="H21">
        <f>AVERAGE(F23:F26)</f>
        <v>73.635648603165222</v>
      </c>
      <c r="I21">
        <f>STDEV(F23:F26)</f>
        <v>12.323379243759337</v>
      </c>
      <c r="K21" s="1" t="s">
        <v>81</v>
      </c>
      <c r="L21">
        <v>151.37</v>
      </c>
    </row>
    <row r="22" spans="1:15">
      <c r="A22" s="1" t="s">
        <v>11</v>
      </c>
      <c r="B22">
        <v>45.4</v>
      </c>
      <c r="C22" s="1">
        <v>19.2</v>
      </c>
      <c r="D22">
        <v>0.1157</v>
      </c>
      <c r="E22" s="1">
        <v>0.11308</v>
      </c>
      <c r="F22" s="1">
        <f t="shared" si="0"/>
        <v>25.606707000864304</v>
      </c>
      <c r="H22">
        <f>AVERAGE(F27:F29)</f>
        <v>22.605299605044383</v>
      </c>
      <c r="I22">
        <f>STDEV(F27:F29)</f>
        <v>0.65621382251954807</v>
      </c>
      <c r="K22" s="1"/>
    </row>
    <row r="23" spans="1:15">
      <c r="A23" s="1" t="s">
        <v>32</v>
      </c>
      <c r="B23" s="1">
        <v>115</v>
      </c>
      <c r="C23" s="1">
        <v>29.89</v>
      </c>
      <c r="D23" s="1">
        <v>0.12130000000000001</v>
      </c>
      <c r="E23" s="1">
        <v>8.2720000000000002E-2</v>
      </c>
      <c r="F23" s="1">
        <f t="shared" si="0"/>
        <v>58.040389117889525</v>
      </c>
      <c r="H23">
        <f>AVERAGE(F30:F32)</f>
        <v>32.485004570688623</v>
      </c>
      <c r="I23">
        <f>STDEV(F30:F32)</f>
        <v>4.5401436126111925</v>
      </c>
    </row>
    <row r="24" spans="1:15">
      <c r="A24" s="1" t="s">
        <v>31</v>
      </c>
      <c r="B24" s="1">
        <v>130</v>
      </c>
      <c r="C24" s="1">
        <v>29.89</v>
      </c>
      <c r="D24" s="1">
        <v>0.11899999999999999</v>
      </c>
      <c r="E24" s="1">
        <v>8.2720000000000002E-2</v>
      </c>
      <c r="F24" s="1">
        <f t="shared" si="0"/>
        <v>69.589068907563032</v>
      </c>
      <c r="N24" s="1"/>
      <c r="O24" s="1"/>
    </row>
    <row r="25" spans="1:15">
      <c r="A25" s="1" t="s">
        <v>30</v>
      </c>
      <c r="B25" s="1">
        <v>120</v>
      </c>
      <c r="C25" s="1">
        <v>29.89</v>
      </c>
      <c r="D25" s="1">
        <v>8.7999999999999995E-2</v>
      </c>
      <c r="E25" s="1">
        <v>8.2720000000000002E-2</v>
      </c>
      <c r="F25" s="1">
        <f t="shared" si="0"/>
        <v>84.703400000000016</v>
      </c>
      <c r="N25" s="1"/>
    </row>
    <row r="26" spans="1:15" s="1" customFormat="1">
      <c r="A26" s="1" t="s">
        <v>39</v>
      </c>
      <c r="B26" s="1">
        <v>117</v>
      </c>
      <c r="C26" s="1">
        <v>15.5</v>
      </c>
      <c r="D26" s="1">
        <v>0.1157</v>
      </c>
      <c r="E26" s="1">
        <v>9.3711000000000003E-2</v>
      </c>
      <c r="F26" s="1">
        <f t="shared" si="0"/>
        <v>82.209736387208309</v>
      </c>
    </row>
    <row r="27" spans="1:15">
      <c r="A27" s="1" t="s">
        <v>23</v>
      </c>
      <c r="B27" s="1">
        <v>60</v>
      </c>
      <c r="C27" s="1">
        <v>29.89</v>
      </c>
      <c r="D27" s="1">
        <v>0.11395</v>
      </c>
      <c r="E27" s="1">
        <v>8.2720000000000002E-2</v>
      </c>
      <c r="F27" s="1">
        <f t="shared" si="0"/>
        <v>21.857825362000877</v>
      </c>
    </row>
    <row r="28" spans="1:15">
      <c r="A28" s="1" t="s">
        <v>22</v>
      </c>
      <c r="B28" s="1">
        <v>60</v>
      </c>
      <c r="C28" s="1">
        <v>29.89</v>
      </c>
      <c r="D28" s="1">
        <v>0.1089</v>
      </c>
      <c r="E28" s="1">
        <v>8.2720000000000002E-2</v>
      </c>
      <c r="F28" s="1">
        <f t="shared" si="0"/>
        <v>22.871434343434345</v>
      </c>
    </row>
    <row r="29" spans="1:15">
      <c r="A29" s="1" t="s">
        <v>21</v>
      </c>
      <c r="B29" s="1">
        <v>65</v>
      </c>
      <c r="C29" s="1">
        <v>29.89</v>
      </c>
      <c r="D29" s="1">
        <v>0.1258</v>
      </c>
      <c r="E29" s="1">
        <v>8.2720000000000002E-2</v>
      </c>
      <c r="F29" s="1">
        <f t="shared" si="0"/>
        <v>23.086639109697934</v>
      </c>
    </row>
    <row r="30" spans="1:15">
      <c r="A30" s="1" t="s">
        <v>15</v>
      </c>
      <c r="B30">
        <v>59.2</v>
      </c>
      <c r="C30" s="1">
        <v>19.2</v>
      </c>
      <c r="D30">
        <v>0.12046999999999999</v>
      </c>
      <c r="E30" s="1">
        <v>0.11308</v>
      </c>
      <c r="F30" s="1">
        <f t="shared" si="0"/>
        <v>37.546277081431064</v>
      </c>
    </row>
    <row r="31" spans="1:15">
      <c r="A31" s="1" t="s">
        <v>16</v>
      </c>
      <c r="B31">
        <v>47.2</v>
      </c>
      <c r="C31" s="1">
        <v>19.2</v>
      </c>
      <c r="D31">
        <v>0.11005</v>
      </c>
      <c r="E31" s="1">
        <v>0.11308</v>
      </c>
      <c r="F31" s="1">
        <f t="shared" si="0"/>
        <v>28.770922308041808</v>
      </c>
    </row>
    <row r="32" spans="1:15">
      <c r="A32" s="1" t="s">
        <v>17</v>
      </c>
      <c r="B32">
        <v>48</v>
      </c>
      <c r="C32" s="1">
        <v>19.2</v>
      </c>
      <c r="D32">
        <v>0.10459</v>
      </c>
      <c r="E32" s="1">
        <v>0.11308</v>
      </c>
      <c r="F32" s="1">
        <f t="shared" si="0"/>
        <v>31.13781432259298</v>
      </c>
    </row>
    <row r="34" spans="1:6">
      <c r="A34" s="1" t="s">
        <v>64</v>
      </c>
      <c r="B34" s="1">
        <v>0.12239999999999999</v>
      </c>
      <c r="C34" s="1">
        <v>64</v>
      </c>
      <c r="D34" s="1">
        <v>27.5</v>
      </c>
      <c r="E34" s="1">
        <v>0.10141</v>
      </c>
      <c r="F34">
        <f>((C34-D34)*E34)/B34</f>
        <v>30.240727124183007</v>
      </c>
    </row>
    <row r="35" spans="1:6">
      <c r="A35" s="1" t="s">
        <v>62</v>
      </c>
      <c r="B35" s="1">
        <v>0.112</v>
      </c>
      <c r="C35" s="1">
        <v>64</v>
      </c>
      <c r="D35" s="1">
        <v>25</v>
      </c>
      <c r="E35" s="1">
        <v>0.10141</v>
      </c>
      <c r="F35" s="1">
        <f>((C35-D35)*E35)/B35</f>
        <v>35.312410714285711</v>
      </c>
    </row>
    <row r="36" spans="1:6">
      <c r="A36" s="1" t="s">
        <v>58</v>
      </c>
      <c r="B36" s="1">
        <v>0.13700000000000001</v>
      </c>
      <c r="C36" s="1">
        <v>66</v>
      </c>
      <c r="D36" s="1">
        <v>22.5</v>
      </c>
      <c r="E36" s="1">
        <v>0.10141</v>
      </c>
      <c r="F36" s="1">
        <f>((C36-D36)*E36)/B36</f>
        <v>32.199525547445255</v>
      </c>
    </row>
    <row r="37" spans="1:6">
      <c r="A37" s="1" t="s">
        <v>55</v>
      </c>
      <c r="B37" s="1">
        <v>0.1142</v>
      </c>
      <c r="C37" s="1">
        <v>84</v>
      </c>
      <c r="D37" s="1">
        <v>22.5</v>
      </c>
      <c r="E37" s="1">
        <v>0.10141</v>
      </c>
      <c r="F37" s="1">
        <f>((C37-D37)*E37)/B37</f>
        <v>54.612215411558672</v>
      </c>
    </row>
    <row r="38" spans="1:6">
      <c r="A38" s="1" t="s">
        <v>59</v>
      </c>
      <c r="B38" s="1">
        <v>0.1056</v>
      </c>
      <c r="C38" s="1">
        <v>84</v>
      </c>
      <c r="D38" s="1">
        <v>25</v>
      </c>
      <c r="E38" s="1">
        <v>0.10141</v>
      </c>
      <c r="F38" s="1">
        <f>((C38-D38)*E38)/B38</f>
        <v>56.658996212121217</v>
      </c>
    </row>
    <row r="39" spans="1:6">
      <c r="A39" s="1"/>
      <c r="B39" s="1"/>
      <c r="C39" s="1"/>
      <c r="D39" s="1"/>
      <c r="E39" s="1"/>
      <c r="F39" s="1"/>
    </row>
    <row r="40" spans="1:6">
      <c r="A40" s="1" t="s">
        <v>57</v>
      </c>
      <c r="B40" s="1">
        <v>0.1057</v>
      </c>
      <c r="C40" s="1">
        <v>54</v>
      </c>
      <c r="D40" s="1">
        <v>22.5</v>
      </c>
      <c r="E40" s="1">
        <v>0.10141</v>
      </c>
      <c r="F40" s="1">
        <f>((C40-D40)*E40)/B40</f>
        <v>30.221523178807949</v>
      </c>
    </row>
    <row r="41" spans="1:6">
      <c r="A41" s="1" t="s">
        <v>63</v>
      </c>
      <c r="B41" s="1">
        <v>0.1</v>
      </c>
      <c r="C41" s="1">
        <v>54</v>
      </c>
      <c r="D41" s="1">
        <v>27.5</v>
      </c>
      <c r="E41" s="1">
        <v>0.10141</v>
      </c>
      <c r="F41" s="1">
        <f>((C41-D41)*E41)/B41</f>
        <v>26.873649999999998</v>
      </c>
    </row>
    <row r="42" spans="1:6">
      <c r="A42" s="1" t="s">
        <v>18</v>
      </c>
      <c r="B42" s="1">
        <v>0.1239</v>
      </c>
      <c r="C42" s="1">
        <v>99</v>
      </c>
      <c r="D42" s="1">
        <v>12.5</v>
      </c>
      <c r="E42" s="1">
        <v>9.3711000000000003E-2</v>
      </c>
      <c r="F42" s="1">
        <f>((C42-D42)*E42)/B42</f>
        <v>65.423740920096847</v>
      </c>
    </row>
    <row r="43" spans="1:6">
      <c r="A43" s="1" t="s">
        <v>61</v>
      </c>
      <c r="B43" s="1">
        <v>0.10340000000000001</v>
      </c>
      <c r="C43" s="1">
        <v>116</v>
      </c>
      <c r="D43" s="1">
        <v>25</v>
      </c>
      <c r="E43" s="1">
        <v>0.10141</v>
      </c>
      <c r="F43" s="1">
        <f>((C43-D43)*E43)/B43</f>
        <v>89.248646034816247</v>
      </c>
    </row>
    <row r="44" spans="1:6">
      <c r="A44" s="1" t="s">
        <v>56</v>
      </c>
      <c r="B44" s="1">
        <v>0.11509999999999999</v>
      </c>
      <c r="C44" s="1">
        <v>116</v>
      </c>
      <c r="D44" s="1">
        <v>22.5</v>
      </c>
      <c r="E44" s="1">
        <v>0.10141</v>
      </c>
      <c r="F44" s="1">
        <f>((C44-D44)*E44)/B44</f>
        <v>82.379105125977418</v>
      </c>
    </row>
    <row r="45" spans="1:6">
      <c r="F45" s="1"/>
    </row>
    <row r="46" spans="1:6">
      <c r="A46" s="1" t="s">
        <v>42</v>
      </c>
      <c r="B46" s="1">
        <v>4.4299999999999999E-2</v>
      </c>
      <c r="C46" s="1">
        <v>34</v>
      </c>
      <c r="D46" s="1">
        <v>14</v>
      </c>
      <c r="E46" s="1">
        <v>0.114622</v>
      </c>
      <c r="F46" s="1">
        <f t="shared" ref="F46:F53" si="1">((C46-D46)*E46)/B46</f>
        <v>51.748081264108357</v>
      </c>
    </row>
    <row r="47" spans="1:6">
      <c r="A47" s="1" t="s">
        <v>65</v>
      </c>
      <c r="B47" s="1">
        <v>0.113</v>
      </c>
      <c r="C47" s="1">
        <v>84</v>
      </c>
      <c r="D47" s="1">
        <v>27.5</v>
      </c>
      <c r="E47" s="1">
        <v>0.10141</v>
      </c>
      <c r="F47" s="1">
        <f t="shared" si="1"/>
        <v>50.704999999999998</v>
      </c>
    </row>
    <row r="48" spans="1:6">
      <c r="A48" s="1" t="s">
        <v>35</v>
      </c>
      <c r="B48" s="1">
        <v>0.1061</v>
      </c>
      <c r="C48" s="1">
        <v>59.2</v>
      </c>
      <c r="D48" s="1">
        <v>29.89</v>
      </c>
      <c r="E48" s="1">
        <v>8.2720000000000002E-2</v>
      </c>
      <c r="F48" s="1">
        <f t="shared" si="1"/>
        <v>22.851302544769087</v>
      </c>
    </row>
    <row r="49" spans="1:6">
      <c r="A49" s="1" t="s">
        <v>34</v>
      </c>
      <c r="B49" s="1">
        <v>9.9299999999999999E-2</v>
      </c>
      <c r="C49" s="1">
        <v>58.4</v>
      </c>
      <c r="D49" s="1">
        <v>29.89</v>
      </c>
      <c r="E49" s="1">
        <v>8.2720000000000002E-2</v>
      </c>
      <c r="F49" s="1">
        <f t="shared" si="1"/>
        <v>23.749720040281971</v>
      </c>
    </row>
    <row r="50" spans="1:6">
      <c r="A50" s="1" t="s">
        <v>33</v>
      </c>
      <c r="B50" s="1">
        <v>0.1007</v>
      </c>
      <c r="C50" s="1">
        <v>49.6</v>
      </c>
      <c r="D50" s="1">
        <v>29.89</v>
      </c>
      <c r="E50" s="1">
        <v>8.2720000000000002E-2</v>
      </c>
      <c r="F50" s="1">
        <f t="shared" si="1"/>
        <v>16.190776564051642</v>
      </c>
    </row>
    <row r="51" spans="1:6">
      <c r="A51" s="1" t="s">
        <v>51</v>
      </c>
      <c r="B51" s="1">
        <v>0.10050000000000001</v>
      </c>
      <c r="C51" s="1">
        <v>100</v>
      </c>
      <c r="D51" s="1">
        <v>17.5</v>
      </c>
      <c r="E51" s="1">
        <v>0.114622</v>
      </c>
      <c r="F51" s="1">
        <f t="shared" si="1"/>
        <v>94.092686567164179</v>
      </c>
    </row>
    <row r="52" spans="1:6">
      <c r="A52" s="1" t="s">
        <v>41</v>
      </c>
      <c r="B52" s="1">
        <v>0.11509999999999999</v>
      </c>
      <c r="C52" s="1">
        <v>166</v>
      </c>
      <c r="D52" s="1">
        <v>14</v>
      </c>
      <c r="E52" s="1">
        <v>0.114622</v>
      </c>
      <c r="F52" s="1">
        <f t="shared" si="1"/>
        <v>151.36875760208517</v>
      </c>
    </row>
    <row r="53" spans="1:6">
      <c r="A53" s="1" t="s">
        <v>43</v>
      </c>
      <c r="B53" s="1">
        <v>0.1162</v>
      </c>
      <c r="C53" s="1">
        <v>154</v>
      </c>
      <c r="D53" s="1">
        <v>14</v>
      </c>
      <c r="E53" s="1">
        <v>0.114622</v>
      </c>
      <c r="F53" s="1">
        <f t="shared" si="1"/>
        <v>138.0987951807229</v>
      </c>
    </row>
    <row r="54" spans="1:6">
      <c r="F54" s="1"/>
    </row>
    <row r="55" spans="1:6">
      <c r="A55" s="1" t="s">
        <v>60</v>
      </c>
      <c r="B55" s="1">
        <v>0.1114</v>
      </c>
      <c r="C55" s="1">
        <v>42</v>
      </c>
      <c r="D55" s="1">
        <v>25</v>
      </c>
      <c r="E55" s="1">
        <v>0.10141</v>
      </c>
      <c r="F55" s="1">
        <f>((C55-D55)*E55)/B55</f>
        <v>15.475493716337523</v>
      </c>
    </row>
    <row r="56" spans="1:6">
      <c r="A56" s="1" t="s">
        <v>54</v>
      </c>
      <c r="B56" s="1">
        <v>0.1143</v>
      </c>
      <c r="C56" s="1">
        <v>44</v>
      </c>
      <c r="D56" s="1">
        <v>25.5</v>
      </c>
      <c r="E56" s="1">
        <v>0.11053</v>
      </c>
      <c r="F56" s="1">
        <f>((C56-D56)*E56)/B56</f>
        <v>17.889807524059496</v>
      </c>
    </row>
    <row r="57" spans="1:6">
      <c r="A57" s="1" t="s">
        <v>40</v>
      </c>
      <c r="B57" s="1">
        <v>0.10059999999999999</v>
      </c>
      <c r="C57" s="1">
        <v>54</v>
      </c>
      <c r="D57" s="1">
        <v>27.5</v>
      </c>
      <c r="E57" s="1">
        <v>0.10141</v>
      </c>
      <c r="F57" s="1">
        <f>((C57-D57)*E57)/B57</f>
        <v>26.713369781312128</v>
      </c>
    </row>
    <row r="58" spans="1:6">
      <c r="A58" s="1" t="s">
        <v>53</v>
      </c>
      <c r="B58" s="1">
        <v>9.9699999999999997E-2</v>
      </c>
      <c r="C58" s="1">
        <v>65</v>
      </c>
      <c r="D58" s="1">
        <v>25.5</v>
      </c>
      <c r="E58" s="1">
        <v>0.11053</v>
      </c>
      <c r="F58" s="1">
        <f>((C58-D58)*E58)/B58</f>
        <v>43.790722166499506</v>
      </c>
    </row>
    <row r="59" spans="1:6">
      <c r="F59" s="1"/>
    </row>
    <row r="60" spans="1:6">
      <c r="A60" s="1" t="s">
        <v>52</v>
      </c>
      <c r="B60" s="1">
        <v>0.1027</v>
      </c>
      <c r="C60" s="1">
        <v>52</v>
      </c>
      <c r="D60" s="1">
        <v>27.5</v>
      </c>
      <c r="E60" s="1">
        <v>0.10141</v>
      </c>
      <c r="F60" s="1">
        <f>((C60-D60)*E60)/B60</f>
        <v>24.192259006815966</v>
      </c>
    </row>
    <row r="61" spans="1:6">
      <c r="A61" s="1" t="s">
        <v>46</v>
      </c>
      <c r="B61" s="1">
        <v>0.1288</v>
      </c>
      <c r="C61" s="1">
        <v>56</v>
      </c>
      <c r="D61" s="1">
        <v>14</v>
      </c>
      <c r="E61" s="1">
        <v>0.114622</v>
      </c>
      <c r="F61" s="1">
        <f>((C61-D61)*E61)/B61</f>
        <v>37.376739130434778</v>
      </c>
    </row>
    <row r="62" spans="1:6">
      <c r="A62" s="1" t="s">
        <v>49</v>
      </c>
      <c r="B62" s="1">
        <v>0.1069</v>
      </c>
      <c r="C62" s="1" t="s">
        <v>48</v>
      </c>
      <c r="D62" s="1">
        <v>23</v>
      </c>
      <c r="E62" s="1">
        <v>0.10141</v>
      </c>
      <c r="F62" s="1" t="e">
        <f>((C62-D62)*E62)/B62</f>
        <v>#VALUE!</v>
      </c>
    </row>
    <row r="63" spans="1:6">
      <c r="A63" s="1" t="s">
        <v>47</v>
      </c>
      <c r="B63" s="1">
        <v>0.1159</v>
      </c>
      <c r="C63" s="1">
        <v>100</v>
      </c>
      <c r="D63" s="1">
        <v>14</v>
      </c>
      <c r="E63" s="1">
        <v>0.114622</v>
      </c>
      <c r="F63" s="1">
        <f>((C63-D63)*E63)/B63</f>
        <v>85.05169974115617</v>
      </c>
    </row>
    <row r="64" spans="1:6">
      <c r="A64" s="1" t="s">
        <v>50</v>
      </c>
      <c r="B64" s="1">
        <v>0.1129</v>
      </c>
      <c r="C64" s="1">
        <v>109</v>
      </c>
      <c r="D64" s="1">
        <v>23</v>
      </c>
      <c r="E64" s="1">
        <v>0.10141</v>
      </c>
      <c r="F64" s="1">
        <f>((C64-D64)*E64)/B64</f>
        <v>77.247652790079727</v>
      </c>
    </row>
    <row r="65" spans="1:9">
      <c r="F65" s="1"/>
    </row>
    <row r="66" spans="1:9">
      <c r="A66" s="1" t="s">
        <v>20</v>
      </c>
      <c r="B66" s="1">
        <v>0.11700000000000001</v>
      </c>
      <c r="C66" s="1">
        <v>62</v>
      </c>
      <c r="D66" s="1">
        <v>12.5</v>
      </c>
      <c r="E66" s="1">
        <v>9.3711000000000003E-2</v>
      </c>
      <c r="F66" s="1">
        <f t="shared" ref="F66:F72" si="2">((C66-D66)*E66)/B66</f>
        <v>39.646961538461532</v>
      </c>
      <c r="H66">
        <f>AVERAGE(F68:F71)</f>
        <v>72.140014319836766</v>
      </c>
      <c r="I66">
        <v>39.64</v>
      </c>
    </row>
    <row r="67" spans="1:9">
      <c r="A67" s="1" t="s">
        <v>45</v>
      </c>
      <c r="B67" s="1">
        <v>0.105</v>
      </c>
      <c r="C67" s="1">
        <v>74</v>
      </c>
      <c r="D67" s="1">
        <v>14</v>
      </c>
      <c r="E67" s="1">
        <v>0.114622</v>
      </c>
      <c r="F67" s="1">
        <f t="shared" si="2"/>
        <v>65.498285714285714</v>
      </c>
      <c r="I67">
        <v>65.5</v>
      </c>
    </row>
    <row r="68" spans="1:9">
      <c r="A68" s="1" t="s">
        <v>29</v>
      </c>
      <c r="B68" s="1">
        <v>0.13109999999999999</v>
      </c>
      <c r="C68" s="1">
        <v>166.2</v>
      </c>
      <c r="D68" s="1">
        <v>29.89</v>
      </c>
      <c r="E68" s="1">
        <v>8.2720000000000002E-2</v>
      </c>
      <c r="F68" s="1">
        <f t="shared" si="2"/>
        <v>86.007347063310462</v>
      </c>
      <c r="I68">
        <v>72.14</v>
      </c>
    </row>
    <row r="69" spans="1:9">
      <c r="A69" s="1" t="s">
        <v>28</v>
      </c>
      <c r="B69" s="1">
        <v>0.1019</v>
      </c>
      <c r="C69" s="1">
        <v>142</v>
      </c>
      <c r="D69" s="1">
        <v>29.89</v>
      </c>
      <c r="E69" s="1">
        <v>8.2720000000000002E-2</v>
      </c>
      <c r="F69" s="1">
        <f t="shared" si="2"/>
        <v>91.008235525024531</v>
      </c>
      <c r="I69">
        <v>156.86000000000001</v>
      </c>
    </row>
    <row r="70" spans="1:9">
      <c r="A70" s="1" t="s">
        <v>27</v>
      </c>
      <c r="B70" s="1">
        <v>0.12180000000000001</v>
      </c>
      <c r="C70" s="1">
        <v>148</v>
      </c>
      <c r="D70" s="1">
        <v>29.89</v>
      </c>
      <c r="E70" s="1">
        <v>8.2720000000000002E-2</v>
      </c>
      <c r="F70" s="1">
        <f t="shared" si="2"/>
        <v>80.213950738916253</v>
      </c>
    </row>
    <row r="71" spans="1:9">
      <c r="A71" s="1" t="s">
        <v>19</v>
      </c>
      <c r="B71" s="1">
        <v>0.1002</v>
      </c>
      <c r="C71" s="1">
        <v>46</v>
      </c>
      <c r="D71" s="1">
        <v>12.5</v>
      </c>
      <c r="E71" s="1">
        <v>9.3711000000000003E-2</v>
      </c>
      <c r="F71" s="1">
        <f t="shared" si="2"/>
        <v>31.33052395209581</v>
      </c>
    </row>
    <row r="72" spans="1:9">
      <c r="A72" s="1" t="s">
        <v>44</v>
      </c>
      <c r="B72" s="1">
        <v>0.1023</v>
      </c>
      <c r="C72" s="1">
        <v>154</v>
      </c>
      <c r="D72" s="1">
        <v>14</v>
      </c>
      <c r="E72" s="1">
        <v>0.114622</v>
      </c>
      <c r="F72" s="1">
        <f t="shared" si="2"/>
        <v>156.86295210166179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cp:lastPrinted>2014-07-03T22:36:00Z</cp:lastPrinted>
  <dcterms:created xsi:type="dcterms:W3CDTF">2014-04-29T21:45:18Z</dcterms:created>
  <dcterms:modified xsi:type="dcterms:W3CDTF">2015-09-20T21:19:04Z</dcterms:modified>
</cp:coreProperties>
</file>