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Concentration " sheetId="8" r:id="rId1"/>
  </sheets>
  <calcPr calcId="125725"/>
</workbook>
</file>

<file path=xl/calcChain.xml><?xml version="1.0" encoding="utf-8"?>
<calcChain xmlns="http://schemas.openxmlformats.org/spreadsheetml/2006/main">
  <c r="I18" i="8"/>
  <c r="I19"/>
  <c r="I20"/>
  <c r="I21"/>
  <c r="I22"/>
  <c r="I12"/>
  <c r="I13"/>
  <c r="I14"/>
  <c r="I15"/>
  <c r="I11"/>
  <c r="F5"/>
  <c r="F6"/>
  <c r="F7"/>
  <c r="F8"/>
  <c r="F9"/>
  <c r="F10"/>
  <c r="F12"/>
  <c r="F13"/>
  <c r="F14"/>
  <c r="F16"/>
  <c r="F17"/>
  <c r="F18"/>
  <c r="F19"/>
  <c r="F20"/>
  <c r="F21"/>
  <c r="F22"/>
  <c r="F23"/>
  <c r="F24"/>
  <c r="F26"/>
  <c r="F27"/>
  <c r="F28"/>
  <c r="F29"/>
  <c r="F30"/>
  <c r="F31"/>
  <c r="F32"/>
  <c r="F33"/>
  <c r="F35"/>
  <c r="F36"/>
  <c r="F37"/>
  <c r="F38"/>
  <c r="F39"/>
  <c r="F41"/>
  <c r="F42"/>
  <c r="F43"/>
  <c r="F44"/>
  <c r="F45"/>
  <c r="F47"/>
  <c r="F48"/>
  <c r="F49"/>
  <c r="F51"/>
  <c r="F52"/>
  <c r="F53"/>
  <c r="F54"/>
  <c r="F55"/>
  <c r="F57"/>
  <c r="F58"/>
  <c r="F59"/>
  <c r="F61"/>
  <c r="F62"/>
  <c r="F63"/>
  <c r="F65"/>
  <c r="F66"/>
  <c r="F67"/>
  <c r="F68"/>
  <c r="F69"/>
  <c r="F71"/>
  <c r="F72"/>
  <c r="F73"/>
  <c r="F74"/>
  <c r="F75"/>
  <c r="F76"/>
  <c r="F77"/>
  <c r="F78"/>
  <c r="F79"/>
  <c r="F80"/>
  <c r="I7" l="1"/>
  <c r="I6"/>
  <c r="I8"/>
  <c r="I4"/>
  <c r="I3"/>
  <c r="I5"/>
</calcChain>
</file>

<file path=xl/sharedStrings.xml><?xml version="1.0" encoding="utf-8"?>
<sst xmlns="http://schemas.openxmlformats.org/spreadsheetml/2006/main" count="92" uniqueCount="79">
  <si>
    <t>Sample</t>
  </si>
  <si>
    <t>Weight</t>
  </si>
  <si>
    <t>Molarity</t>
  </si>
  <si>
    <t>E239 + 4% Vik 3</t>
  </si>
  <si>
    <t>E239 + 4% Vik 2</t>
  </si>
  <si>
    <t>E239 + 4% Vik 1</t>
  </si>
  <si>
    <t>E239 + 2% Vik 3</t>
  </si>
  <si>
    <t>E239 + 2% Vik 2</t>
  </si>
  <si>
    <t>E239 + 2% Vik 1</t>
  </si>
  <si>
    <t>E239 + 0.5% Vik 1</t>
  </si>
  <si>
    <t>E239 + 0.5% Vik 2</t>
  </si>
  <si>
    <t>E239 + 4% Car 3</t>
  </si>
  <si>
    <t>E239 + 4% Car 2</t>
  </si>
  <si>
    <t>E239 + 4% Car 1</t>
  </si>
  <si>
    <t>E239 + 2% Car 3</t>
  </si>
  <si>
    <t>E239 + 2% Car 2</t>
  </si>
  <si>
    <t>E239 + 2% Car 1</t>
  </si>
  <si>
    <t>E239 + 0.5% Car 3</t>
  </si>
  <si>
    <t>E239 + 0.5% Car 2</t>
  </si>
  <si>
    <t>E239 + 0.5% Car 1</t>
  </si>
  <si>
    <t>E239 + 1% Car 3</t>
  </si>
  <si>
    <t>E239 + 1% Car 2</t>
  </si>
  <si>
    <t>E239 + 1% Car 1</t>
  </si>
  <si>
    <t>E239 3</t>
  </si>
  <si>
    <t>E239 2</t>
  </si>
  <si>
    <t>E239 1</t>
  </si>
  <si>
    <t>E239 + 1%C 1</t>
  </si>
  <si>
    <t>E239 + 1% C 2</t>
  </si>
  <si>
    <t>E239 + 1% c 3</t>
  </si>
  <si>
    <t>E239 + 6%C 1</t>
  </si>
  <si>
    <t>E239 + 6% C 2</t>
  </si>
  <si>
    <t>E239 + 6% c 3</t>
  </si>
  <si>
    <t>E239 + 1%V 1</t>
  </si>
  <si>
    <t>E239 + 1% V2</t>
  </si>
  <si>
    <t>E239 + 1% V 3</t>
  </si>
  <si>
    <t>E239 + 6%V 1</t>
  </si>
  <si>
    <t>E239 + 6% V 2</t>
  </si>
  <si>
    <t>E239 + 6% V 3</t>
  </si>
  <si>
    <t>E239 + 2% Car - 1</t>
  </si>
  <si>
    <t>E239 + 2% Car - 2</t>
  </si>
  <si>
    <t>E239 + 2% Car - 3</t>
  </si>
  <si>
    <t>E239 + 4% Car - 1</t>
  </si>
  <si>
    <t>E239 + 4% Car - 2</t>
  </si>
  <si>
    <t>E239 + 6% Hel 2</t>
  </si>
  <si>
    <t>E239 + 6% Hel 1</t>
  </si>
  <si>
    <t>E239 + 1% Hel 2</t>
  </si>
  <si>
    <t>E239 + 1% Hel 1</t>
  </si>
  <si>
    <t>E239 + 6% Vik 2</t>
  </si>
  <si>
    <t>E239 + 6% Vik 1</t>
  </si>
  <si>
    <t>E239 + 1% Vik 2</t>
  </si>
  <si>
    <t>E239 + 1% Vik 1</t>
  </si>
  <si>
    <t xml:space="preserve">blank </t>
  </si>
  <si>
    <t>Value</t>
  </si>
  <si>
    <t>E239 + 6% Car - 2</t>
  </si>
  <si>
    <t>E239 + 6% Car - 1</t>
  </si>
  <si>
    <t>E239 + 2% Car - T1</t>
  </si>
  <si>
    <t xml:space="preserve">E239 + 4% Hel - 1 </t>
  </si>
  <si>
    <t>E239 + 2% hel</t>
  </si>
  <si>
    <t>E239 + 4% Hel - 2</t>
  </si>
  <si>
    <t>E239 + 0.5% Hel</t>
  </si>
  <si>
    <t>E239 + 2% Hel - 2</t>
  </si>
  <si>
    <t>E239 + 0.5% Hel - 2</t>
  </si>
  <si>
    <t xml:space="preserve">End group Concentrations </t>
  </si>
  <si>
    <t>E239</t>
  </si>
  <si>
    <t>E239 + 0.5% Car</t>
  </si>
  <si>
    <t>E239 + 1% Car</t>
  </si>
  <si>
    <t>E239 + 2% Car</t>
  </si>
  <si>
    <t>E239 + 4% Car</t>
  </si>
  <si>
    <t>E239 + 6% Car</t>
  </si>
  <si>
    <t>E239 + 0.5% Vik</t>
  </si>
  <si>
    <t>E239 + 1% Vik</t>
  </si>
  <si>
    <t>E239 + 2% Vik</t>
  </si>
  <si>
    <t>E239 + 4% Vik</t>
  </si>
  <si>
    <t>E239 + 6% Vik</t>
  </si>
  <si>
    <t xml:space="preserve">E239 </t>
  </si>
  <si>
    <t>E239 + 1% Hel</t>
  </si>
  <si>
    <t>E239 + 2% Hel</t>
  </si>
  <si>
    <t>E239 + 4% Hel</t>
  </si>
  <si>
    <t>E239 + 6% Hel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</si>
</sst>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'Concentration '!$H$3:$H$8</c:f>
              <c:strCache>
                <c:ptCount val="6"/>
                <c:pt idx="0">
                  <c:v>E239</c:v>
                </c:pt>
                <c:pt idx="1">
                  <c:v>E239 + 0.5% Car</c:v>
                </c:pt>
                <c:pt idx="2">
                  <c:v>E239 + 1% Car</c:v>
                </c:pt>
                <c:pt idx="3">
                  <c:v>E239 + 2% Car</c:v>
                </c:pt>
                <c:pt idx="4">
                  <c:v>E239 + 4% Car</c:v>
                </c:pt>
                <c:pt idx="5">
                  <c:v>E239 + 6% Car</c:v>
                </c:pt>
              </c:strCache>
            </c:strRef>
          </c:cat>
          <c:val>
            <c:numRef>
              <c:f>'Concentration '!$I$3:$I$8</c:f>
              <c:numCache>
                <c:formatCode>General</c:formatCode>
                <c:ptCount val="6"/>
                <c:pt idx="0">
                  <c:v>17.633148159641653</c:v>
                </c:pt>
                <c:pt idx="1">
                  <c:v>15.082237094814255</c:v>
                </c:pt>
                <c:pt idx="2">
                  <c:v>5.0456341950471346</c:v>
                </c:pt>
                <c:pt idx="3">
                  <c:v>5.4637300435649889</c:v>
                </c:pt>
                <c:pt idx="4">
                  <c:v>7.3344881825354209</c:v>
                </c:pt>
                <c:pt idx="5">
                  <c:v>2.4220486938651842</c:v>
                </c:pt>
              </c:numCache>
            </c:numRef>
          </c:val>
        </c:ser>
        <c:axId val="168914944"/>
        <c:axId val="168916480"/>
      </c:barChart>
      <c:catAx>
        <c:axId val="168914944"/>
        <c:scaling>
          <c:orientation val="minMax"/>
        </c:scaling>
        <c:axPos val="b"/>
        <c:tickLblPos val="nextTo"/>
        <c:crossAx val="168916480"/>
        <c:crosses val="autoZero"/>
        <c:auto val="1"/>
        <c:lblAlgn val="ctr"/>
        <c:lblOffset val="100"/>
      </c:catAx>
      <c:valAx>
        <c:axId val="168916480"/>
        <c:scaling>
          <c:orientation val="minMax"/>
        </c:scaling>
        <c:axPos val="l"/>
        <c:majorGridlines/>
        <c:numFmt formatCode="General" sourceLinked="1"/>
        <c:tickLblPos val="nextTo"/>
        <c:crossAx val="168914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'Concentration '!$H$10:$H$15</c:f>
              <c:strCache>
                <c:ptCount val="6"/>
                <c:pt idx="0">
                  <c:v>E239</c:v>
                </c:pt>
                <c:pt idx="1">
                  <c:v>E239 + 0.5% Vik</c:v>
                </c:pt>
                <c:pt idx="2">
                  <c:v>E239 + 1% Vik</c:v>
                </c:pt>
                <c:pt idx="3">
                  <c:v>E239 + 2% Vik</c:v>
                </c:pt>
                <c:pt idx="4">
                  <c:v>E239 + 4% Vik</c:v>
                </c:pt>
                <c:pt idx="5">
                  <c:v>E239 + 6% Vik</c:v>
                </c:pt>
              </c:strCache>
            </c:strRef>
          </c:cat>
          <c:val>
            <c:numRef>
              <c:f>'Concentration '!$I$10:$I$15</c:f>
              <c:numCache>
                <c:formatCode>General</c:formatCode>
                <c:ptCount val="6"/>
                <c:pt idx="0">
                  <c:v>17.633150000000001</c:v>
                </c:pt>
                <c:pt idx="1">
                  <c:v>14.601303124901953</c:v>
                </c:pt>
                <c:pt idx="2">
                  <c:v>13.192600729076679</c:v>
                </c:pt>
                <c:pt idx="3">
                  <c:v>14.188886122089555</c:v>
                </c:pt>
                <c:pt idx="4">
                  <c:v>12.884555563422415</c:v>
                </c:pt>
                <c:pt idx="5">
                  <c:v>10.866348789734039</c:v>
                </c:pt>
              </c:numCache>
            </c:numRef>
          </c:val>
        </c:ser>
        <c:axId val="168948480"/>
        <c:axId val="168950016"/>
      </c:barChart>
      <c:catAx>
        <c:axId val="168948480"/>
        <c:scaling>
          <c:orientation val="minMax"/>
        </c:scaling>
        <c:axPos val="b"/>
        <c:tickLblPos val="nextTo"/>
        <c:crossAx val="168950016"/>
        <c:crosses val="autoZero"/>
        <c:auto val="1"/>
        <c:lblAlgn val="ctr"/>
        <c:lblOffset val="100"/>
      </c:catAx>
      <c:valAx>
        <c:axId val="168950016"/>
        <c:scaling>
          <c:orientation val="minMax"/>
        </c:scaling>
        <c:axPos val="l"/>
        <c:majorGridlines/>
        <c:numFmt formatCode="General" sourceLinked="1"/>
        <c:tickLblPos val="nextTo"/>
        <c:crossAx val="1689484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'Concentration '!$H$17:$H$22</c:f>
              <c:strCache>
                <c:ptCount val="6"/>
                <c:pt idx="0">
                  <c:v>E239 </c:v>
                </c:pt>
                <c:pt idx="1">
                  <c:v>E239 + 0.5% Hel</c:v>
                </c:pt>
                <c:pt idx="2">
                  <c:v>E239 + 1% Hel</c:v>
                </c:pt>
                <c:pt idx="3">
                  <c:v>E239 + 2% Hel</c:v>
                </c:pt>
                <c:pt idx="4">
                  <c:v>E239 + 4% Hel</c:v>
                </c:pt>
                <c:pt idx="5">
                  <c:v>E239 + 6% Hel</c:v>
                </c:pt>
              </c:strCache>
            </c:strRef>
          </c:cat>
          <c:val>
            <c:numRef>
              <c:f>'Concentration '!$I$17:$I$22</c:f>
              <c:numCache>
                <c:formatCode>General</c:formatCode>
                <c:ptCount val="6"/>
                <c:pt idx="0">
                  <c:v>17.633150000000001</c:v>
                </c:pt>
                <c:pt idx="1">
                  <c:v>7.9750262462088806</c:v>
                </c:pt>
                <c:pt idx="2">
                  <c:v>14.505248369132008</c:v>
                </c:pt>
                <c:pt idx="3">
                  <c:v>6.1766070754747666</c:v>
                </c:pt>
                <c:pt idx="4">
                  <c:v>8.0596932114229913E-2</c:v>
                </c:pt>
                <c:pt idx="5">
                  <c:v>5.8461436303151206</c:v>
                </c:pt>
              </c:numCache>
            </c:numRef>
          </c:val>
        </c:ser>
        <c:axId val="168568320"/>
        <c:axId val="168569856"/>
      </c:barChart>
      <c:catAx>
        <c:axId val="168568320"/>
        <c:scaling>
          <c:orientation val="minMax"/>
        </c:scaling>
        <c:axPos val="b"/>
        <c:tickLblPos val="nextTo"/>
        <c:crossAx val="168569856"/>
        <c:crosses val="autoZero"/>
        <c:auto val="1"/>
        <c:lblAlgn val="ctr"/>
        <c:lblOffset val="100"/>
      </c:catAx>
      <c:valAx>
        <c:axId val="168569856"/>
        <c:scaling>
          <c:orientation val="minMax"/>
        </c:scaling>
        <c:axPos val="l"/>
        <c:majorGridlines/>
        <c:numFmt formatCode="General" sourceLinked="1"/>
        <c:tickLblPos val="nextTo"/>
        <c:crossAx val="168568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37</xdr:row>
      <xdr:rowOff>28575</xdr:rowOff>
    </xdr:from>
    <xdr:to>
      <xdr:col>16</xdr:col>
      <xdr:colOff>514350</xdr:colOff>
      <xdr:row>51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180975</xdr:colOff>
      <xdr:row>21</xdr:row>
      <xdr:rowOff>57150</xdr:rowOff>
    </xdr:from>
    <xdr:to>
      <xdr:col>16</xdr:col>
      <xdr:colOff>485775</xdr:colOff>
      <xdr:row>35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171450</xdr:colOff>
      <xdr:row>5</xdr:row>
      <xdr:rowOff>161925</xdr:rowOff>
    </xdr:from>
    <xdr:to>
      <xdr:col>16</xdr:col>
      <xdr:colOff>476250</xdr:colOff>
      <xdr:row>20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0"/>
  <sheetViews>
    <sheetView tabSelected="1" workbookViewId="0">
      <selection activeCell="I24" sqref="I24"/>
    </sheetView>
  </sheetViews>
  <sheetFormatPr defaultRowHeight="15"/>
  <cols>
    <col min="1" max="1" width="19.7109375" customWidth="1"/>
    <col min="6" max="6" width="23" customWidth="1"/>
    <col min="8" max="8" width="19.7109375" customWidth="1"/>
  </cols>
  <sheetData>
    <row r="1" spans="1:9">
      <c r="A1" s="1" t="s">
        <v>0</v>
      </c>
      <c r="B1" s="1" t="s">
        <v>52</v>
      </c>
      <c r="C1" s="1" t="s">
        <v>51</v>
      </c>
      <c r="D1" s="1" t="s">
        <v>1</v>
      </c>
      <c r="E1" s="1" t="s">
        <v>2</v>
      </c>
      <c r="F1" s="1" t="s">
        <v>62</v>
      </c>
    </row>
    <row r="2" spans="1:9">
      <c r="A2" s="1" t="s">
        <v>25</v>
      </c>
      <c r="B2" s="1">
        <v>47</v>
      </c>
      <c r="C2" s="1">
        <v>15.73</v>
      </c>
      <c r="D2" s="1">
        <v>0.1227</v>
      </c>
      <c r="E2" s="1">
        <v>9.0699999999999999E-3</v>
      </c>
    </row>
    <row r="3" spans="1:9">
      <c r="A3" s="1" t="s">
        <v>24</v>
      </c>
      <c r="B3" s="1">
        <v>59.3</v>
      </c>
      <c r="C3" s="1">
        <v>15.73</v>
      </c>
      <c r="D3" s="1">
        <v>0.12601999999999999</v>
      </c>
      <c r="E3" s="1">
        <v>9.0699999999999999E-3</v>
      </c>
      <c r="F3" s="1"/>
      <c r="H3" s="1" t="s">
        <v>63</v>
      </c>
      <c r="I3">
        <f>AVERAGE(F5:F10)</f>
        <v>17.633148159641653</v>
      </c>
    </row>
    <row r="4" spans="1:9">
      <c r="A4" s="1" t="s">
        <v>23</v>
      </c>
      <c r="B4" s="1">
        <v>59.9</v>
      </c>
      <c r="C4" s="1">
        <v>15.73</v>
      </c>
      <c r="D4" s="1">
        <v>0.12853000000000001</v>
      </c>
      <c r="E4" s="1">
        <v>9.0699999999999999E-3</v>
      </c>
      <c r="F4" s="1"/>
      <c r="H4" s="1" t="s">
        <v>64</v>
      </c>
      <c r="I4">
        <f>AVERAGE(F12:F14)</f>
        <v>15.082237094814255</v>
      </c>
    </row>
    <row r="5" spans="1:9">
      <c r="A5" s="1" t="s">
        <v>25</v>
      </c>
      <c r="B5" s="1">
        <v>39</v>
      </c>
      <c r="C5" s="1">
        <v>18.07</v>
      </c>
      <c r="D5" s="1">
        <v>0.10731</v>
      </c>
      <c r="E5" s="1">
        <v>9.3130000000000004E-2</v>
      </c>
      <c r="F5" s="1">
        <f t="shared" ref="F5:F74" si="0">((B5-C5)*E5)/D5</f>
        <v>18.164298760600129</v>
      </c>
      <c r="H5" s="1" t="s">
        <v>65</v>
      </c>
      <c r="I5">
        <f>AVERAGE(F16:F24)</f>
        <v>5.0456341950471346</v>
      </c>
    </row>
    <row r="6" spans="1:9">
      <c r="A6" s="1" t="s">
        <v>24</v>
      </c>
      <c r="B6" s="1">
        <v>43.2</v>
      </c>
      <c r="C6" s="1">
        <v>18.07</v>
      </c>
      <c r="D6" s="1">
        <v>0.11247</v>
      </c>
      <c r="E6" s="1">
        <v>9.3130000000000004E-2</v>
      </c>
      <c r="F6" s="1">
        <f t="shared" si="0"/>
        <v>20.8087214368276</v>
      </c>
      <c r="H6" s="1" t="s">
        <v>66</v>
      </c>
      <c r="I6">
        <f>AVERAGE(F26:F33)</f>
        <v>5.4637300435649889</v>
      </c>
    </row>
    <row r="7" spans="1:9">
      <c r="A7" s="1" t="s">
        <v>23</v>
      </c>
      <c r="B7" s="1">
        <v>43.6</v>
      </c>
      <c r="C7" s="1">
        <v>18.07</v>
      </c>
      <c r="D7" s="1">
        <v>0.11774</v>
      </c>
      <c r="E7" s="1">
        <v>9.3130000000000004E-2</v>
      </c>
      <c r="F7" s="1">
        <f t="shared" si="0"/>
        <v>20.193722609138781</v>
      </c>
      <c r="H7" s="1" t="s">
        <v>67</v>
      </c>
      <c r="I7">
        <f>AVERAGE(F35:F39)</f>
        <v>7.3344881825354209</v>
      </c>
    </row>
    <row r="8" spans="1:9">
      <c r="A8" s="1" t="s">
        <v>25</v>
      </c>
      <c r="B8" s="1">
        <v>54.2</v>
      </c>
      <c r="C8" s="1">
        <v>34.270000000000003</v>
      </c>
      <c r="D8" s="1">
        <v>0.13136</v>
      </c>
      <c r="E8" s="1">
        <v>8.7859999999999994E-2</v>
      </c>
      <c r="F8" s="1">
        <f t="shared" si="0"/>
        <v>13.33015986601705</v>
      </c>
      <c r="H8" s="1" t="s">
        <v>68</v>
      </c>
      <c r="I8">
        <f>AVERAGE(F41:F45)</f>
        <v>2.4220486938651842</v>
      </c>
    </row>
    <row r="9" spans="1:9">
      <c r="A9" s="1" t="s">
        <v>24</v>
      </c>
      <c r="B9" s="1">
        <v>59.4</v>
      </c>
      <c r="C9" s="1">
        <v>34.270000000000003</v>
      </c>
      <c r="D9" s="1">
        <v>0.12762999999999999</v>
      </c>
      <c r="E9" s="1">
        <v>8.7859999999999994E-2</v>
      </c>
      <c r="F9" s="1">
        <f t="shared" si="0"/>
        <v>17.299395126537643</v>
      </c>
    </row>
    <row r="10" spans="1:9">
      <c r="A10" s="1" t="s">
        <v>23</v>
      </c>
      <c r="B10" s="1">
        <v>54.5</v>
      </c>
      <c r="C10" s="1">
        <v>34.270000000000003</v>
      </c>
      <c r="D10" s="1">
        <v>0.11107</v>
      </c>
      <c r="E10" s="1">
        <v>8.7859999999999994E-2</v>
      </c>
      <c r="F10" s="1">
        <f t="shared" si="0"/>
        <v>16.002591158728727</v>
      </c>
      <c r="H10" s="1" t="s">
        <v>63</v>
      </c>
      <c r="I10">
        <v>17.633150000000001</v>
      </c>
    </row>
    <row r="11" spans="1:9" s="1" customFormat="1">
      <c r="H11" s="1" t="s">
        <v>69</v>
      </c>
      <c r="I11" s="1">
        <f>AVERAGE(F47:F49)</f>
        <v>14.601303124901953</v>
      </c>
    </row>
    <row r="12" spans="1:9" s="1" customFormat="1">
      <c r="A12" s="1" t="s">
        <v>19</v>
      </c>
      <c r="B12" s="1">
        <v>47.4</v>
      </c>
      <c r="C12" s="1">
        <v>26.6</v>
      </c>
      <c r="D12" s="1">
        <v>0.11296</v>
      </c>
      <c r="E12" s="1">
        <v>7.5200000000000003E-2</v>
      </c>
      <c r="F12" s="1">
        <f t="shared" si="0"/>
        <v>13.847025495750705</v>
      </c>
      <c r="H12" s="1" t="s">
        <v>70</v>
      </c>
      <c r="I12" s="1">
        <f>AVERAGE(F51:F55)</f>
        <v>13.192600729076679</v>
      </c>
    </row>
    <row r="13" spans="1:9" s="1" customFormat="1">
      <c r="A13" s="1" t="s">
        <v>18</v>
      </c>
      <c r="B13" s="1">
        <v>49.5</v>
      </c>
      <c r="C13" s="1">
        <v>26.6</v>
      </c>
      <c r="D13" s="1">
        <v>0.11623</v>
      </c>
      <c r="E13" s="1">
        <v>7.5200000000000003E-2</v>
      </c>
      <c r="F13" s="1">
        <f t="shared" si="0"/>
        <v>14.816140411253549</v>
      </c>
      <c r="H13" s="1" t="s">
        <v>71</v>
      </c>
      <c r="I13" s="1">
        <f>AVERAGE(F57:F59)</f>
        <v>14.188886122089555</v>
      </c>
    </row>
    <row r="14" spans="1:9" s="1" customFormat="1">
      <c r="A14" s="1" t="s">
        <v>17</v>
      </c>
      <c r="B14" s="1">
        <v>50</v>
      </c>
      <c r="C14" s="1">
        <v>26.6</v>
      </c>
      <c r="D14" s="1">
        <v>0.10611</v>
      </c>
      <c r="E14" s="1">
        <v>7.5200000000000003E-2</v>
      </c>
      <c r="F14" s="1">
        <f t="shared" si="0"/>
        <v>16.583545377438508</v>
      </c>
      <c r="H14" s="1" t="s">
        <v>72</v>
      </c>
      <c r="I14" s="1">
        <f>AVERAGE(F61:F63)</f>
        <v>12.884555563422415</v>
      </c>
    </row>
    <row r="15" spans="1:9" s="1" customFormat="1">
      <c r="H15" s="1" t="s">
        <v>73</v>
      </c>
      <c r="I15" s="1">
        <f>AVERAGE(F65:F69)</f>
        <v>10.866348789734039</v>
      </c>
    </row>
    <row r="16" spans="1:9" ht="13.5" customHeight="1">
      <c r="A16" s="1" t="s">
        <v>22</v>
      </c>
      <c r="B16" s="1">
        <v>26.8</v>
      </c>
      <c r="C16" s="1">
        <v>15.73</v>
      </c>
      <c r="D16" s="1">
        <v>0.12278</v>
      </c>
      <c r="E16" s="1">
        <v>9.0699999999999999E-3</v>
      </c>
      <c r="F16" s="1">
        <f t="shared" si="0"/>
        <v>0.81776266492914162</v>
      </c>
    </row>
    <row r="17" spans="1:10">
      <c r="A17" s="1" t="s">
        <v>21</v>
      </c>
      <c r="B17" s="1">
        <v>34.200000000000003</v>
      </c>
      <c r="C17" s="1">
        <v>15.73</v>
      </c>
      <c r="D17" s="1">
        <v>0.12218999999999999</v>
      </c>
      <c r="E17" s="1">
        <v>9.0699999999999999E-3</v>
      </c>
      <c r="F17" s="1">
        <f t="shared" si="0"/>
        <v>1.3710033554300682</v>
      </c>
      <c r="H17" s="1" t="s">
        <v>74</v>
      </c>
      <c r="I17" s="1">
        <v>17.633150000000001</v>
      </c>
      <c r="J17" s="1"/>
    </row>
    <row r="18" spans="1:10">
      <c r="A18" s="1" t="s">
        <v>20</v>
      </c>
      <c r="B18" s="1">
        <v>35</v>
      </c>
      <c r="C18" s="1">
        <v>15.73</v>
      </c>
      <c r="D18" s="1">
        <v>0.1227</v>
      </c>
      <c r="E18" s="1">
        <v>9.0699999999999999E-3</v>
      </c>
      <c r="F18" s="1">
        <f t="shared" si="0"/>
        <v>1.4244409127954358</v>
      </c>
      <c r="H18" s="1" t="s">
        <v>59</v>
      </c>
      <c r="I18">
        <f>AVERAGE(F71:F72)</f>
        <v>7.9750262462088806</v>
      </c>
    </row>
    <row r="19" spans="1:10">
      <c r="A19" s="1" t="s">
        <v>22</v>
      </c>
      <c r="B19" s="1">
        <v>25.6</v>
      </c>
      <c r="C19" s="1">
        <v>18.07</v>
      </c>
      <c r="D19" s="1">
        <v>0.10997999999999999</v>
      </c>
      <c r="E19" s="1">
        <v>9.3130000000000004E-2</v>
      </c>
      <c r="F19" s="1">
        <f t="shared" si="0"/>
        <v>6.3763311511183867</v>
      </c>
      <c r="H19" s="1" t="s">
        <v>75</v>
      </c>
      <c r="I19">
        <f>AVERAGE(F73:F74)</f>
        <v>14.505248369132008</v>
      </c>
    </row>
    <row r="20" spans="1:10">
      <c r="A20" s="1" t="s">
        <v>21</v>
      </c>
      <c r="B20" s="1">
        <v>24.6</v>
      </c>
      <c r="C20" s="1">
        <v>18.07</v>
      </c>
      <c r="D20" s="1">
        <v>0.11459</v>
      </c>
      <c r="E20" s="1">
        <v>9.3130000000000004E-2</v>
      </c>
      <c r="F20" s="1">
        <f t="shared" si="0"/>
        <v>5.3070852604939365</v>
      </c>
      <c r="H20" s="1" t="s">
        <v>76</v>
      </c>
      <c r="I20">
        <f>AVERAGE(F75:F76)</f>
        <v>6.1766070754747666</v>
      </c>
    </row>
    <row r="21" spans="1:10">
      <c r="A21" s="1" t="s">
        <v>20</v>
      </c>
      <c r="B21" s="1">
        <v>26.2</v>
      </c>
      <c r="C21" s="1">
        <v>18.07</v>
      </c>
      <c r="D21" s="1">
        <v>0.11187</v>
      </c>
      <c r="E21" s="1">
        <v>9.3130000000000004E-2</v>
      </c>
      <c r="F21" s="1">
        <f t="shared" si="0"/>
        <v>6.7680960042906939</v>
      </c>
      <c r="H21" s="1" t="s">
        <v>77</v>
      </c>
      <c r="I21">
        <f>AVERAGE(F77:F78)</f>
        <v>8.0596932114229913E-2</v>
      </c>
    </row>
    <row r="22" spans="1:10">
      <c r="A22" s="1" t="s">
        <v>26</v>
      </c>
      <c r="B22" s="1">
        <v>40</v>
      </c>
      <c r="C22" s="1">
        <v>34.270000000000003</v>
      </c>
      <c r="D22" s="1">
        <v>0.10407</v>
      </c>
      <c r="E22" s="1">
        <v>8.7859999999999994E-2</v>
      </c>
      <c r="F22" s="1">
        <f t="shared" si="0"/>
        <v>4.8374920726434105</v>
      </c>
      <c r="H22" s="1" t="s">
        <v>78</v>
      </c>
      <c r="I22">
        <f>AVERAGE(F79:F80)</f>
        <v>5.8461436303151206</v>
      </c>
    </row>
    <row r="23" spans="1:10">
      <c r="A23" s="1" t="s">
        <v>27</v>
      </c>
      <c r="B23" s="1">
        <v>44.6</v>
      </c>
      <c r="C23" s="1">
        <v>34.270000000000003</v>
      </c>
      <c r="D23" s="1">
        <v>0.14172000000000001</v>
      </c>
      <c r="E23" s="1">
        <v>8.7859999999999994E-2</v>
      </c>
      <c r="F23" s="1">
        <f t="shared" si="0"/>
        <v>6.4041335026813417</v>
      </c>
    </row>
    <row r="24" spans="1:10">
      <c r="A24" s="1" t="s">
        <v>28</v>
      </c>
      <c r="B24" s="1">
        <v>49.2</v>
      </c>
      <c r="C24" s="1">
        <v>34.270000000000003</v>
      </c>
      <c r="D24" s="1">
        <v>0.10836999999999999</v>
      </c>
      <c r="E24" s="1">
        <v>8.7859999999999994E-2</v>
      </c>
      <c r="F24" s="1">
        <f t="shared" si="0"/>
        <v>12.104362831041801</v>
      </c>
    </row>
    <row r="25" spans="1:10" s="1" customFormat="1"/>
    <row r="26" spans="1:10" s="1" customFormat="1">
      <c r="A26" s="1" t="s">
        <v>16</v>
      </c>
      <c r="B26" s="1">
        <v>35</v>
      </c>
      <c r="C26" s="1">
        <v>26.6</v>
      </c>
      <c r="D26" s="1">
        <v>0.11075</v>
      </c>
      <c r="E26" s="1">
        <v>7.5200000000000003E-2</v>
      </c>
      <c r="F26" s="1">
        <f t="shared" si="0"/>
        <v>5.703656884875846</v>
      </c>
    </row>
    <row r="27" spans="1:10" s="1" customFormat="1">
      <c r="A27" s="1" t="s">
        <v>15</v>
      </c>
      <c r="B27" s="1">
        <v>30</v>
      </c>
      <c r="C27" s="1">
        <v>26.6</v>
      </c>
      <c r="D27" s="1">
        <v>0.12384000000000001</v>
      </c>
      <c r="E27" s="1">
        <v>7.5200000000000003E-2</v>
      </c>
      <c r="F27" s="1">
        <f t="shared" si="0"/>
        <v>2.0645994832041334</v>
      </c>
    </row>
    <row r="28" spans="1:10" s="1" customFormat="1">
      <c r="A28" s="1" t="s">
        <v>14</v>
      </c>
      <c r="B28" s="1">
        <v>37.6</v>
      </c>
      <c r="C28" s="1">
        <v>26.6</v>
      </c>
      <c r="D28" s="1">
        <v>0.12064999999999999</v>
      </c>
      <c r="E28" s="1">
        <v>7.5200000000000003E-2</v>
      </c>
      <c r="F28" s="1">
        <f t="shared" si="0"/>
        <v>6.8561956071280568</v>
      </c>
    </row>
    <row r="29" spans="1:10">
      <c r="A29" s="1" t="s">
        <v>38</v>
      </c>
      <c r="B29" s="1">
        <v>24.4</v>
      </c>
      <c r="C29" s="1">
        <v>18.53</v>
      </c>
      <c r="D29" s="1">
        <v>0.13821</v>
      </c>
      <c r="E29" s="1">
        <v>9.0700000000000003E-2</v>
      </c>
      <c r="F29" s="1">
        <f t="shared" si="0"/>
        <v>3.8521742276246278</v>
      </c>
    </row>
    <row r="30" spans="1:10">
      <c r="A30" s="1" t="s">
        <v>39</v>
      </c>
      <c r="B30" s="1">
        <v>29</v>
      </c>
      <c r="C30" s="1">
        <v>18.53</v>
      </c>
      <c r="D30" s="1">
        <v>0.11067</v>
      </c>
      <c r="E30" s="1">
        <v>9.0700000000000003E-2</v>
      </c>
      <c r="F30" s="1">
        <f t="shared" si="0"/>
        <v>8.5807264841420423</v>
      </c>
    </row>
    <row r="31" spans="1:10">
      <c r="A31" s="1" t="s">
        <v>40</v>
      </c>
      <c r="B31" s="1">
        <v>34.6</v>
      </c>
      <c r="C31" s="1">
        <v>18.53</v>
      </c>
      <c r="D31" s="1">
        <v>0.11088000000000001</v>
      </c>
      <c r="E31" s="1">
        <v>9.0700000000000003E-2</v>
      </c>
      <c r="F31" s="1">
        <f t="shared" si="0"/>
        <v>13.145283189033188</v>
      </c>
    </row>
    <row r="32" spans="1:10" s="1" customFormat="1">
      <c r="A32" s="1" t="s">
        <v>39</v>
      </c>
      <c r="B32" s="1">
        <v>30</v>
      </c>
      <c r="C32" s="1">
        <v>25</v>
      </c>
      <c r="D32" s="1">
        <v>0.12620000000000001</v>
      </c>
      <c r="E32" s="1">
        <v>0.10141</v>
      </c>
      <c r="F32" s="1">
        <f t="shared" si="0"/>
        <v>4.0178288431061802</v>
      </c>
    </row>
    <row r="33" spans="1:6" s="1" customFormat="1">
      <c r="A33" s="1" t="s">
        <v>55</v>
      </c>
      <c r="B33" s="1">
        <v>22</v>
      </c>
      <c r="C33" s="1">
        <v>22.5</v>
      </c>
      <c r="D33" s="1">
        <v>9.9299999999999999E-2</v>
      </c>
      <c r="E33" s="1">
        <v>0.10141</v>
      </c>
      <c r="F33" s="1">
        <f t="shared" si="0"/>
        <v>-0.5106243705941591</v>
      </c>
    </row>
    <row r="34" spans="1:6" s="1" customFormat="1"/>
    <row r="35" spans="1:6" s="1" customFormat="1">
      <c r="A35" s="1" t="s">
        <v>13</v>
      </c>
      <c r="B35" s="1">
        <v>37.4</v>
      </c>
      <c r="C35" s="1">
        <v>26.6</v>
      </c>
      <c r="D35" s="1">
        <v>0.10236000000000001</v>
      </c>
      <c r="E35" s="1">
        <v>7.5200000000000003E-2</v>
      </c>
      <c r="F35" s="1">
        <f t="shared" si="0"/>
        <v>7.9343493552168791</v>
      </c>
    </row>
    <row r="36" spans="1:6" s="1" customFormat="1">
      <c r="A36" s="1" t="s">
        <v>12</v>
      </c>
      <c r="B36" s="1">
        <v>35</v>
      </c>
      <c r="C36" s="1">
        <v>26.6</v>
      </c>
      <c r="D36" s="1">
        <v>0.11487</v>
      </c>
      <c r="E36" s="1">
        <v>7.5200000000000003E-2</v>
      </c>
      <c r="F36" s="1">
        <f t="shared" si="0"/>
        <v>5.4990859232175495</v>
      </c>
    </row>
    <row r="37" spans="1:6" s="1" customFormat="1">
      <c r="A37" s="1" t="s">
        <v>11</v>
      </c>
      <c r="B37" s="1">
        <v>37.799999999999997</v>
      </c>
      <c r="C37" s="1">
        <v>26.6</v>
      </c>
      <c r="D37" s="1">
        <v>0.14249999999999999</v>
      </c>
      <c r="E37" s="1">
        <v>7.5200000000000003E-2</v>
      </c>
      <c r="F37" s="1">
        <f t="shared" si="0"/>
        <v>5.9104561403508757</v>
      </c>
    </row>
    <row r="38" spans="1:6">
      <c r="A38" s="1" t="s">
        <v>41</v>
      </c>
      <c r="B38" s="1">
        <v>29</v>
      </c>
      <c r="C38" s="1">
        <v>18.53</v>
      </c>
      <c r="D38" s="1">
        <v>0.10942</v>
      </c>
      <c r="E38" s="1">
        <v>9.0700000000000003E-2</v>
      </c>
      <c r="F38" s="1">
        <f t="shared" si="0"/>
        <v>8.6787515993419841</v>
      </c>
    </row>
    <row r="39" spans="1:6">
      <c r="A39" s="1" t="s">
        <v>42</v>
      </c>
      <c r="B39" s="1">
        <v>40</v>
      </c>
      <c r="C39" s="1">
        <v>18.53</v>
      </c>
      <c r="D39" s="1">
        <v>0.22513</v>
      </c>
      <c r="E39" s="1">
        <v>9.0700000000000003E-2</v>
      </c>
      <c r="F39" s="1">
        <f t="shared" si="0"/>
        <v>8.6497978945498151</v>
      </c>
    </row>
    <row r="40" spans="1:6" s="1" customFormat="1"/>
    <row r="41" spans="1:6">
      <c r="A41" s="1" t="s">
        <v>29</v>
      </c>
      <c r="B41" s="1">
        <v>40</v>
      </c>
      <c r="C41" s="1">
        <v>34.270000000000003</v>
      </c>
      <c r="D41" s="1">
        <v>0.14976999999999999</v>
      </c>
      <c r="E41" s="1">
        <v>8.7859999999999994E-2</v>
      </c>
      <c r="F41" s="1">
        <f t="shared" si="0"/>
        <v>3.3614061561060278</v>
      </c>
    </row>
    <row r="42" spans="1:6">
      <c r="A42" s="1" t="s">
        <v>30</v>
      </c>
      <c r="B42" s="1">
        <v>38.200000000000003</v>
      </c>
      <c r="C42" s="1">
        <v>34.270000000000003</v>
      </c>
      <c r="D42" s="1">
        <v>0.13825000000000001</v>
      </c>
      <c r="E42" s="1">
        <v>8.7859999999999994E-2</v>
      </c>
      <c r="F42" s="1">
        <f t="shared" si="0"/>
        <v>2.4975754068716087</v>
      </c>
    </row>
    <row r="43" spans="1:6">
      <c r="A43" s="1" t="s">
        <v>31</v>
      </c>
      <c r="B43" s="1">
        <v>35</v>
      </c>
      <c r="C43" s="1">
        <v>34.270000000000003</v>
      </c>
      <c r="D43" s="1">
        <v>0.12293999999999999</v>
      </c>
      <c r="E43" s="1">
        <v>8.7859999999999994E-2</v>
      </c>
      <c r="F43" s="1">
        <f t="shared" si="0"/>
        <v>0.52170001626809603</v>
      </c>
    </row>
    <row r="44" spans="1:6">
      <c r="A44" s="1" t="s">
        <v>54</v>
      </c>
      <c r="B44" s="1">
        <v>22</v>
      </c>
      <c r="C44" s="1">
        <v>21.07</v>
      </c>
      <c r="D44" s="1">
        <v>0.10730000000000001</v>
      </c>
      <c r="E44" s="1">
        <v>0.11053</v>
      </c>
      <c r="F44" s="1">
        <f t="shared" si="0"/>
        <v>0.95799534016775356</v>
      </c>
    </row>
    <row r="45" spans="1:6">
      <c r="A45" s="1" t="s">
        <v>53</v>
      </c>
      <c r="B45" s="1">
        <v>26</v>
      </c>
      <c r="C45" s="1">
        <v>21.07</v>
      </c>
      <c r="D45" s="1">
        <v>0.1142</v>
      </c>
      <c r="E45" s="1">
        <v>0.11053</v>
      </c>
      <c r="F45" s="1">
        <f t="shared" si="0"/>
        <v>4.7715665499124347</v>
      </c>
    </row>
    <row r="46" spans="1:6">
      <c r="F46" s="1"/>
    </row>
    <row r="47" spans="1:6" s="1" customFormat="1">
      <c r="A47" s="1" t="s">
        <v>9</v>
      </c>
      <c r="B47" s="1">
        <v>50</v>
      </c>
      <c r="C47" s="1">
        <v>26.6</v>
      </c>
      <c r="D47" s="1">
        <v>0.11291</v>
      </c>
      <c r="E47" s="1">
        <v>7.5200000000000003E-2</v>
      </c>
      <c r="F47" s="1">
        <f t="shared" si="0"/>
        <v>15.584802054733858</v>
      </c>
    </row>
    <row r="48" spans="1:6" s="1" customFormat="1">
      <c r="A48" s="1" t="s">
        <v>10</v>
      </c>
      <c r="B48" s="1">
        <v>48.8</v>
      </c>
      <c r="C48" s="1">
        <v>26.6</v>
      </c>
      <c r="D48" s="1">
        <v>0.11348</v>
      </c>
      <c r="E48" s="1">
        <v>7.5200000000000003E-2</v>
      </c>
      <c r="F48" s="1">
        <f t="shared" si="0"/>
        <v>14.711314769122311</v>
      </c>
    </row>
    <row r="49" spans="1:6" s="1" customFormat="1">
      <c r="A49" s="1" t="s">
        <v>9</v>
      </c>
      <c r="B49" s="1">
        <v>47</v>
      </c>
      <c r="C49" s="1">
        <v>26.6</v>
      </c>
      <c r="D49" s="1">
        <v>0.11357</v>
      </c>
      <c r="E49" s="1">
        <v>7.5200000000000003E-2</v>
      </c>
      <c r="F49" s="1">
        <f t="shared" si="0"/>
        <v>13.507792550849695</v>
      </c>
    </row>
    <row r="50" spans="1:6" s="1" customFormat="1"/>
    <row r="51" spans="1:6" s="1" customFormat="1">
      <c r="A51" s="1" t="s">
        <v>50</v>
      </c>
      <c r="B51" s="1">
        <v>26</v>
      </c>
      <c r="C51" s="1">
        <v>14.6</v>
      </c>
      <c r="D51" s="1">
        <v>0.10680000000000001</v>
      </c>
      <c r="E51" s="1">
        <v>9.9900000000000003E-2</v>
      </c>
      <c r="F51" s="1">
        <f t="shared" si="0"/>
        <v>10.663483146067415</v>
      </c>
    </row>
    <row r="52" spans="1:6" s="1" customFormat="1">
      <c r="A52" s="1" t="s">
        <v>49</v>
      </c>
      <c r="B52" s="1">
        <v>28</v>
      </c>
      <c r="C52" s="1">
        <v>14.6</v>
      </c>
      <c r="D52" s="1">
        <v>0.1038</v>
      </c>
      <c r="E52" s="1">
        <v>9.9900000000000003E-2</v>
      </c>
      <c r="F52" s="1">
        <f t="shared" si="0"/>
        <v>12.896531791907513</v>
      </c>
    </row>
    <row r="53" spans="1:6">
      <c r="A53" s="1" t="s">
        <v>32</v>
      </c>
      <c r="B53" s="1">
        <v>56.4</v>
      </c>
      <c r="C53" s="1">
        <v>34.270000000000003</v>
      </c>
      <c r="D53" s="1">
        <v>0.11644</v>
      </c>
      <c r="E53" s="1">
        <v>8.7859999999999994E-2</v>
      </c>
      <c r="F53" s="1">
        <f t="shared" si="0"/>
        <v>16.698229130882854</v>
      </c>
    </row>
    <row r="54" spans="1:6">
      <c r="A54" s="1" t="s">
        <v>33</v>
      </c>
      <c r="B54" s="1">
        <v>50</v>
      </c>
      <c r="C54" s="1">
        <v>34.270000000000003</v>
      </c>
      <c r="D54" s="1">
        <v>0.11081000000000001</v>
      </c>
      <c r="E54" s="1">
        <v>8.7859999999999994E-2</v>
      </c>
      <c r="F54" s="1">
        <f t="shared" si="0"/>
        <v>12.472139698583156</v>
      </c>
    </row>
    <row r="55" spans="1:6">
      <c r="A55" s="1" t="s">
        <v>34</v>
      </c>
      <c r="B55" s="1">
        <v>55</v>
      </c>
      <c r="C55" s="1">
        <v>34.270000000000003</v>
      </c>
      <c r="D55" s="1">
        <v>0.13764000000000001</v>
      </c>
      <c r="E55" s="1">
        <v>8.7859999999999994E-2</v>
      </c>
      <c r="F55" s="1">
        <f t="shared" si="0"/>
        <v>13.232619877942454</v>
      </c>
    </row>
    <row r="56" spans="1:6" s="1" customFormat="1"/>
    <row r="57" spans="1:6" s="1" customFormat="1">
      <c r="A57" s="1" t="s">
        <v>8</v>
      </c>
      <c r="B57" s="1">
        <v>54</v>
      </c>
      <c r="C57" s="1">
        <v>26.6</v>
      </c>
      <c r="D57" s="1">
        <v>0.12801000000000001</v>
      </c>
      <c r="E57" s="1">
        <v>7.5200000000000003E-2</v>
      </c>
      <c r="F57" s="1">
        <f t="shared" si="0"/>
        <v>16.096242481056166</v>
      </c>
    </row>
    <row r="58" spans="1:6" s="1" customFormat="1">
      <c r="A58" s="1" t="s">
        <v>7</v>
      </c>
      <c r="B58" s="1">
        <v>44.2</v>
      </c>
      <c r="C58" s="1">
        <v>26.6</v>
      </c>
      <c r="D58" s="1">
        <v>0.11314</v>
      </c>
      <c r="E58" s="1">
        <v>7.5200000000000003E-2</v>
      </c>
      <c r="F58" s="1">
        <f t="shared" si="0"/>
        <v>11.698073183666256</v>
      </c>
    </row>
    <row r="59" spans="1:6" s="1" customFormat="1">
      <c r="A59" s="1" t="s">
        <v>6</v>
      </c>
      <c r="B59" s="1">
        <v>46.8</v>
      </c>
      <c r="C59" s="1">
        <v>26.6</v>
      </c>
      <c r="D59" s="1">
        <v>0.10283</v>
      </c>
      <c r="E59" s="1">
        <v>7.5200000000000003E-2</v>
      </c>
      <c r="F59" s="1">
        <f t="shared" si="0"/>
        <v>14.772342701546238</v>
      </c>
    </row>
    <row r="60" spans="1:6" s="1" customFormat="1"/>
    <row r="61" spans="1:6" s="1" customFormat="1">
      <c r="A61" s="1" t="s">
        <v>5</v>
      </c>
      <c r="B61" s="1">
        <v>44.4</v>
      </c>
      <c r="C61" s="1">
        <v>26.6</v>
      </c>
      <c r="D61" s="1">
        <v>0.11564000000000001</v>
      </c>
      <c r="E61" s="1">
        <v>7.5200000000000003E-2</v>
      </c>
      <c r="F61" s="1">
        <f t="shared" si="0"/>
        <v>11.575233483223796</v>
      </c>
    </row>
    <row r="62" spans="1:6" s="1" customFormat="1">
      <c r="A62" s="1" t="s">
        <v>4</v>
      </c>
      <c r="B62" s="1">
        <v>45.8</v>
      </c>
      <c r="C62" s="1">
        <v>26.6</v>
      </c>
      <c r="D62" s="1">
        <v>0.11586</v>
      </c>
      <c r="E62" s="1">
        <v>7.5200000000000003E-2</v>
      </c>
      <c r="F62" s="1">
        <f t="shared" si="0"/>
        <v>12.461936820300361</v>
      </c>
    </row>
    <row r="63" spans="1:6" s="1" customFormat="1">
      <c r="A63" s="1" t="s">
        <v>3</v>
      </c>
      <c r="B63" s="1">
        <v>50</v>
      </c>
      <c r="C63" s="1">
        <v>26.6</v>
      </c>
      <c r="D63" s="1">
        <v>0.12039</v>
      </c>
      <c r="E63" s="1">
        <v>7.5200000000000003E-2</v>
      </c>
      <c r="F63" s="1">
        <f t="shared" si="0"/>
        <v>14.616496386743085</v>
      </c>
    </row>
    <row r="64" spans="1:6" s="1" customFormat="1"/>
    <row r="65" spans="1:6">
      <c r="A65" s="1" t="s">
        <v>48</v>
      </c>
      <c r="B65" s="1">
        <v>20</v>
      </c>
      <c r="C65" s="1">
        <v>14.6</v>
      </c>
      <c r="D65" s="1">
        <v>8.9300000000000004E-2</v>
      </c>
      <c r="E65" s="1">
        <v>9.9900000000000003E-2</v>
      </c>
      <c r="F65" s="1">
        <f t="shared" si="0"/>
        <v>6.0409854423292275</v>
      </c>
    </row>
    <row r="66" spans="1:6">
      <c r="A66" s="1" t="s">
        <v>47</v>
      </c>
      <c r="B66" s="1">
        <v>24.5</v>
      </c>
      <c r="C66" s="1">
        <v>14.6</v>
      </c>
      <c r="D66" s="1">
        <v>0.1096</v>
      </c>
      <c r="E66" s="1">
        <v>9.9900000000000003E-2</v>
      </c>
      <c r="F66" s="1">
        <f t="shared" si="0"/>
        <v>9.0238138686131393</v>
      </c>
    </row>
    <row r="67" spans="1:6">
      <c r="A67" s="1" t="s">
        <v>35</v>
      </c>
      <c r="B67" s="1">
        <v>53.8</v>
      </c>
      <c r="C67" s="1">
        <v>34.270000000000003</v>
      </c>
      <c r="D67" s="1">
        <v>0.10508000000000001</v>
      </c>
      <c r="E67" s="1">
        <v>8.7859999999999994E-2</v>
      </c>
      <c r="F67" s="1">
        <f t="shared" si="0"/>
        <v>16.329518462124089</v>
      </c>
    </row>
    <row r="68" spans="1:6">
      <c r="A68" s="1" t="s">
        <v>36</v>
      </c>
      <c r="B68" s="1">
        <v>50</v>
      </c>
      <c r="C68" s="1">
        <v>34.270000000000003</v>
      </c>
      <c r="D68" s="1">
        <v>0.12659999999999999</v>
      </c>
      <c r="E68" s="1">
        <v>8.7859999999999994E-2</v>
      </c>
      <c r="F68" s="1">
        <f t="shared" si="0"/>
        <v>10.916570300157975</v>
      </c>
    </row>
    <row r="69" spans="1:6">
      <c r="A69" s="1" t="s">
        <v>37</v>
      </c>
      <c r="B69" s="1">
        <v>50</v>
      </c>
      <c r="C69" s="1">
        <v>34.270000000000003</v>
      </c>
      <c r="D69" s="1">
        <v>0.11497</v>
      </c>
      <c r="E69" s="1">
        <v>8.7859999999999994E-2</v>
      </c>
      <c r="F69" s="1">
        <f t="shared" si="0"/>
        <v>12.020855875445765</v>
      </c>
    </row>
    <row r="70" spans="1:6">
      <c r="F70" s="1"/>
    </row>
    <row r="71" spans="1:6">
      <c r="A71" s="1" t="s">
        <v>59</v>
      </c>
      <c r="B71" s="1">
        <v>32</v>
      </c>
      <c r="C71" s="1">
        <v>25</v>
      </c>
      <c r="D71" s="1">
        <v>0.1169</v>
      </c>
      <c r="E71" s="1">
        <v>0.10141</v>
      </c>
      <c r="F71" s="1">
        <f t="shared" si="0"/>
        <v>6.0724550898203589</v>
      </c>
    </row>
    <row r="72" spans="1:6">
      <c r="A72" s="1" t="s">
        <v>61</v>
      </c>
      <c r="B72" s="1">
        <v>38</v>
      </c>
      <c r="C72" s="1">
        <v>27.5</v>
      </c>
      <c r="D72" s="1">
        <v>0.10780000000000001</v>
      </c>
      <c r="E72" s="1">
        <v>0.10141</v>
      </c>
      <c r="F72" s="1">
        <f t="shared" si="0"/>
        <v>9.8775974025974023</v>
      </c>
    </row>
    <row r="73" spans="1:6" ht="15.75" customHeight="1">
      <c r="A73" s="1" t="s">
        <v>46</v>
      </c>
      <c r="B73" s="1">
        <v>30</v>
      </c>
      <c r="C73" s="1">
        <v>14.6</v>
      </c>
      <c r="D73" s="1">
        <v>0.1041</v>
      </c>
      <c r="E73" s="1">
        <v>9.9900000000000003E-2</v>
      </c>
      <c r="F73" s="1">
        <f t="shared" si="0"/>
        <v>14.778674351585016</v>
      </c>
    </row>
    <row r="74" spans="1:6">
      <c r="A74" s="1" t="s">
        <v>45</v>
      </c>
      <c r="B74" s="1">
        <v>30</v>
      </c>
      <c r="C74" s="1">
        <v>14.6</v>
      </c>
      <c r="D74" s="1">
        <v>0.1081</v>
      </c>
      <c r="E74" s="1">
        <v>9.9900000000000003E-2</v>
      </c>
      <c r="F74" s="1">
        <f t="shared" si="0"/>
        <v>14.231822386679003</v>
      </c>
    </row>
    <row r="75" spans="1:6">
      <c r="A75" s="1" t="s">
        <v>57</v>
      </c>
      <c r="B75" s="1">
        <v>34</v>
      </c>
      <c r="C75" s="1">
        <v>27.5</v>
      </c>
      <c r="D75" s="1">
        <v>0.1124</v>
      </c>
      <c r="E75" s="1">
        <v>0.10141</v>
      </c>
      <c r="F75" s="1">
        <f t="shared" ref="F75:F80" si="1">((B75-C75)*E75)/D75</f>
        <v>5.8644572953736658</v>
      </c>
    </row>
    <row r="76" spans="1:6">
      <c r="A76" s="1" t="s">
        <v>60</v>
      </c>
      <c r="B76" s="1">
        <v>32</v>
      </c>
      <c r="C76" s="1">
        <v>25</v>
      </c>
      <c r="D76" s="1">
        <v>0.1094</v>
      </c>
      <c r="E76" s="1">
        <v>0.10141</v>
      </c>
      <c r="F76" s="1">
        <f t="shared" si="1"/>
        <v>6.4887568555758683</v>
      </c>
    </row>
    <row r="77" spans="1:6">
      <c r="A77" s="1" t="s">
        <v>56</v>
      </c>
      <c r="B77" s="1">
        <v>22</v>
      </c>
      <c r="C77" s="1">
        <v>25</v>
      </c>
      <c r="D77" s="1">
        <v>0.1027</v>
      </c>
      <c r="E77" s="1">
        <v>0.10141</v>
      </c>
      <c r="F77" s="1">
        <f t="shared" si="1"/>
        <v>-2.962317429406037</v>
      </c>
    </row>
    <row r="78" spans="1:6">
      <c r="A78" s="1" t="s">
        <v>58</v>
      </c>
      <c r="B78" s="1">
        <v>28</v>
      </c>
      <c r="C78" s="1">
        <v>25</v>
      </c>
      <c r="D78" s="1">
        <v>9.74E-2</v>
      </c>
      <c r="E78" s="1">
        <v>0.10141</v>
      </c>
      <c r="F78" s="1">
        <f t="shared" si="1"/>
        <v>3.1235112936344969</v>
      </c>
    </row>
    <row r="79" spans="1:6">
      <c r="A79" s="1" t="s">
        <v>44</v>
      </c>
      <c r="B79" s="1">
        <v>22.8</v>
      </c>
      <c r="C79" s="1">
        <v>14.6</v>
      </c>
      <c r="D79" s="1">
        <v>0.1303</v>
      </c>
      <c r="E79" s="1">
        <v>9.9900000000000003E-2</v>
      </c>
      <c r="F79" s="1">
        <f t="shared" si="1"/>
        <v>6.2868764389869538</v>
      </c>
    </row>
    <row r="80" spans="1:6">
      <c r="A80" s="1" t="s">
        <v>43</v>
      </c>
      <c r="B80" s="1">
        <v>20</v>
      </c>
      <c r="C80" s="1">
        <v>14.6</v>
      </c>
      <c r="D80" s="1">
        <v>9.98E-2</v>
      </c>
      <c r="E80" s="1">
        <v>9.9900000000000003E-2</v>
      </c>
      <c r="F80" s="1">
        <f t="shared" si="1"/>
        <v>5.4054108216432875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Concentration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2014-06-04T21:37:52Z</dcterms:created>
  <dcterms:modified xsi:type="dcterms:W3CDTF">2016-09-04T00:14:35Z</dcterms:modified>
</cp:coreProperties>
</file>